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fcec-my.sharepoint.com/personal/amos_safcec_org_za/Documents/Desktop/desktop/SAFCEC 2022/Indices/"/>
    </mc:Choice>
  </mc:AlternateContent>
  <xr:revisionPtr revIDLastSave="26" documentId="8_{02F333A0-56E4-45BA-9D05-7962EA433C96}" xr6:coauthVersionLast="47" xr6:coauthVersionMax="47" xr10:uidLastSave="{74A71F03-429D-4AF5-921E-4F872E2D485E}"/>
  <bookViews>
    <workbookView xWindow="-120" yWindow="-120" windowWidth="20730" windowHeight="11040" tabRatio="947" activeTab="1" xr2:uid="{00000000-000D-0000-FFFF-FFFF00000000}"/>
  </bookViews>
  <sheets>
    <sheet name="CPI" sheetId="30" r:id="rId1"/>
    <sheet name="Plant Material Fuel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0">CPI!$B$2:$W$153</definedName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Titles" localSheetId="0">CPI!$2:$15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<sst xmlns="http://schemas.openxmlformats.org/spreadsheetml/2006/main" count="738" uniqueCount="221">
  <si>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</si>
  <si>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</si>
  <si>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</si>
  <si>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</si>
  <si>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</si>
  <si>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</si>
  <si>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</si>
  <si>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</si>
  <si>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</si>
  <si>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</si>
  <si>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</si>
  <si>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</si>
  <si>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</si>
  <si>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</si>
  <si>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</si>
  <si>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</si>
  <si>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</si>
  <si>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</si>
  <si>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</si>
  <si>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</si>
  <si>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</si>
  <si>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</si>
  <si>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</si>
  <si>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</si>
  <si>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</si>
  <si>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</si>
  <si>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</si>
  <si>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</si>
  <si>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</si>
  <si>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</si>
  <si>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</si>
  <si>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</si>
  <si>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</si>
  <si>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</si>
  <si>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</si>
  <si>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</si>
  <si>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</si>
  <si>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</si>
  <si>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</si>
  <si>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</si>
  <si>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</si>
  <si>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</si>
  <si>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</si>
  <si>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</si>
  <si>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</si>
  <si>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</si>
  <si>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</si>
  <si>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</si>
  <si>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</si>
  <si>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</si>
  <si>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</si>
  <si>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</si>
  <si>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</si>
  <si>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</si>
  <si>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</si>
  <si>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</si>
  <si>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</si>
  <si>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</si>
  <si>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</si>
  <si>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</si>
  <si>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</si>
  <si>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</si>
  <si>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</si>
  <si>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</si>
  <si>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</si>
  <si>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</si>
  <si>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</si>
  <si>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</si>
  <si>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</si>
  <si>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</si>
  <si>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</si>
  <si>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</si>
  <si>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</si>
  <si>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</si>
  <si>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</si>
  <si>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</si>
  <si>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</si>
  <si>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</si>
  <si>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</si>
  <si>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</si>
  <si>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</si>
  <si>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</si>
  <si>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</si>
  <si>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</si>
  <si>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</si>
  <si>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</si>
  <si>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</si>
  <si>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</si>
  <si>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</si>
  <si>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</si>
  <si>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</si>
  <si>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</si>
  <si>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</si>
  <si>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</si>
  <si>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</si>
  <si>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</si>
  <si>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</si>
  <si>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</si>
  <si>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</si>
  <si>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</si>
  <si>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</si>
  <si>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</si>
  <si>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</si>
  <si>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</si>
  <si>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</si>
  <si>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</si>
  <si>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</si>
  <si>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</si>
  <si>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</si>
  <si>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</si>
  <si>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</si>
  <si>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</si>
  <si>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</si>
  <si>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</si>
  <si>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</si>
  <si>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</si>
  <si>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</si>
  <si>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</si>
  <si>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</si>
  <si>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</si>
  <si>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</si>
  <si>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</si>
  <si>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</si>
  <si>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</si>
  <si>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</si>
  <si>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</si>
  <si>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</si>
  <si>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</si>
  <si>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</si>
  <si>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</si>
  <si>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</si>
  <si>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</si>
  <si>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</si>
  <si>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</si>
  <si>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</si>
  <si>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</si>
  <si>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</si>
  <si>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</si>
  <si>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</si>
  <si>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</si>
  <si>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</si>
  <si>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</si>
  <si>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</si>
  <si>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</si>
  <si>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</si>
  <si>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</si>
  <si>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</si>
  <si>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</si>
  <si>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</si>
  <si>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</si>
  <si>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</si>
  <si>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</si>
  <si>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</si>
  <si>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</si>
  <si>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</si>
  <si>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</si>
  <si>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</si>
  <si>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</si>
  <si>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</si>
  <si>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</si>
  <si>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</si>
  <si>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</si>
  <si>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</si>
  <si>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</si>
  <si>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</si>
  <si>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</si>
  <si>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</si>
  <si>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</si>
  <si>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</si>
  <si>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</si>
  <si>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</si>
  <si>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</si>
  <si>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</si>
  <si>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</si>
  <si>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</si>
  <si>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</si>
  <si>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</si>
  <si>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</si>
  <si>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</si>
  <si>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</si>
  <si>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</si>
  <si>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</si>
  <si>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</si>
  <si>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</si>
  <si>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</si>
  <si>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</si>
  <si>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</si>
  <si>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</si>
  <si>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</si>
  <si>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</si>
  <si>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</si>
  <si>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</si>
  <si>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</si>
  <si>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</si>
  <si>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</si>
  <si>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</si>
  <si>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</si>
  <si>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</si>
  <si>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</si>
  <si>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</si>
  <si>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</si>
  <si>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</si>
  <si>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</si>
  <si>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</si>
  <si>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</si>
  <si>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</si>
  <si>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</si>
  <si>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</si>
  <si>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</si>
  <si>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</si>
  <si>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</si>
  <si>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</si>
  <si>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</si>
  <si>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</si>
  <si>
    <r>
      <rPr>
        <b/>
        <sz val="22"/>
        <color rgb="FF00B050"/>
        <rFont val="Arial"/>
        <family val="2"/>
      </rPr>
      <t>2022</t>
    </r>
    <r>
      <rPr>
        <b/>
        <sz val="22"/>
        <color rgb="FF7030A0"/>
        <rFont val="Arial"/>
        <family val="2"/>
      </rPr>
      <t xml:space="preserve">
↓</t>
    </r>
  </si>
  <si>
    <t>Dec2022=100 Conversion Factor</t>
  </si>
  <si>
    <t>Table 4 P0151.1 Dec 2022=100</t>
  </si>
  <si>
    <t>2022
↓</t>
  </si>
  <si>
    <t>Dec22 =100 Conversion Factor</t>
  </si>
  <si>
    <t>Civil engineering material price indices- Table 6 P0151.1 Dec 2021 =100</t>
  </si>
  <si>
    <t>Table A- Consumer Price Index: Main indices P0141 December 2021=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</si>
</sst>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0000"/>
    <numFmt numFmtId="166" formatCode="0.0000"/>
    <numFmt numFmtId="167" formatCode="0.000"/>
    <numFmt numFmtId="168" formatCode="0.000000000000000"/>
    <numFmt numFmtId="169" formatCode="0.000000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B050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12"/>
      <color rgb="FFFF0000"/>
      <name val="Arial"/>
      <family val="2"/>
    </font>
    <font>
      <b/>
      <sz val="22"/>
      <color theme="9" tint="-0.249977111117893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1032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0" fontId="55" fillId="0" borderId="28" xfId="1" applyFont="1" applyFill="1" applyBorder="1" applyAlignment="1">
      <alignment horizontal="right" vertical="center" wrapText="1"/>
    </xf>
    <xf numFmtId="0" fontId="56" fillId="0" borderId="83" xfId="1" applyFont="1" applyFill="1" applyBorder="1" applyAlignment="1">
      <alignment horizontal="right" vertical="center" wrapText="1"/>
    </xf>
    <xf numFmtId="164" fontId="57" fillId="0" borderId="76" xfId="0" applyNumberFormat="1" applyFont="1" applyFill="1" applyBorder="1" applyAlignment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ont="1" applyFill="1" applyBorder="1" applyAlignment="1">
      <alignment horizontal="center" vertical="center" wrapText="1"/>
    </xf>
    <xf numFmtId="0" fontId="1" fillId="23" borderId="18" xfId="1" applyFont="1" applyFill="1" applyBorder="1" applyAlignment="1">
      <alignment horizontal="center" vertical="center" wrapText="1"/>
    </xf>
    <xf numFmtId="0" fontId="58" fillId="0" borderId="125" xfId="1" applyFont="1" applyFill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/>
    </xf>
    <xf numFmtId="164" fontId="15" fillId="0" borderId="49" xfId="0" applyNumberFormat="1" applyFont="1" applyFill="1" applyBorder="1" applyAlignment="1">
      <alignment horizontal="right"/>
    </xf>
    <xf numFmtId="164" fontId="15" fillId="0" borderId="66" xfId="0" applyNumberFormat="1" applyFont="1" applyFill="1" applyBorder="1" applyAlignment="1">
      <alignment horizontal="right"/>
    </xf>
    <xf numFmtId="164" fontId="15" fillId="0" borderId="65" xfId="0" applyNumberFormat="1" applyFont="1" applyFill="1" applyBorder="1" applyAlignment="1">
      <alignment horizontal="right"/>
    </xf>
    <xf numFmtId="164" fontId="28" fillId="0" borderId="6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>
      <alignment horizontal="right"/>
    </xf>
    <xf numFmtId="164" fontId="28" fillId="0" borderId="66" xfId="0" applyNumberFormat="1" applyFont="1" applyFill="1" applyBorder="1" applyAlignment="1">
      <alignment horizontal="right"/>
    </xf>
    <xf numFmtId="164" fontId="28" fillId="0" borderId="122" xfId="0" applyNumberFormat="1" applyFont="1" applyFill="1" applyBorder="1" applyAlignment="1">
      <alignment horizontal="right"/>
    </xf>
    <xf numFmtId="164" fontId="28" fillId="0" borderId="123" xfId="0" applyNumberFormat="1" applyFont="1" applyFill="1" applyBorder="1" applyAlignment="1">
      <alignment horizontal="right"/>
    </xf>
    <xf numFmtId="164" fontId="28" fillId="0" borderId="124" xfId="0" applyNumberFormat="1" applyFont="1" applyFill="1" applyBorder="1" applyAlignment="1">
      <alignment horizontal="right"/>
    </xf>
    <xf numFmtId="164" fontId="7" fillId="0" borderId="19" xfId="0" applyNumberFormat="1" applyFont="1" applyFill="1" applyBorder="1" applyAlignment="1"/>
    <xf numFmtId="169" fontId="61" fillId="0" borderId="126" xfId="0" applyNumberFormat="1" applyFont="1" applyBorder="1" applyAlignment="1">
      <alignment horizontal="center" vertical="center"/>
    </xf>
    <xf numFmtId="169" fontId="61" fillId="0" borderId="125" xfId="0" applyNumberFormat="1" applyFont="1" applyBorder="1" applyAlignment="1">
      <alignment horizontal="center" vertical="center"/>
    </xf>
    <xf numFmtId="0" fontId="65" fillId="0" borderId="125" xfId="1" applyFont="1" applyFill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center" vertical="center"/>
    </xf>
    <xf numFmtId="169" fontId="17" fillId="0" borderId="127" xfId="0" applyNumberFormat="1" applyFont="1" applyBorder="1" applyAlignment="1">
      <alignment horizontal="center" vertical="center"/>
    </xf>
    <xf numFmtId="169" fontId="17" fillId="0" borderId="128" xfId="0" applyNumberFormat="1" applyFont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center" vertical="center"/>
    </xf>
    <xf numFmtId="164" fontId="28" fillId="0" borderId="62" xfId="0" applyNumberFormat="1" applyFont="1" applyFill="1" applyBorder="1" applyAlignment="1">
      <alignment horizontal="center" vertical="center"/>
    </xf>
    <xf numFmtId="164" fontId="28" fillId="0" borderId="59" xfId="0" applyNumberFormat="1" applyFont="1" applyFill="1" applyBorder="1" applyAlignment="1">
      <alignment horizontal="center" vertical="center"/>
    </xf>
    <xf numFmtId="164" fontId="15" fillId="0" borderId="49" xfId="0" applyNumberFormat="1" applyFont="1" applyFill="1" applyBorder="1" applyAlignment="1">
      <alignment horizontal="right" vertical="center"/>
    </xf>
    <xf numFmtId="164" fontId="28" fillId="0" borderId="65" xfId="0" applyNumberFormat="1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center" vertical="center"/>
    </xf>
    <xf numFmtId="164" fontId="28" fillId="0" borderId="66" xfId="0" applyNumberFormat="1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center"/>
    </xf>
    <xf numFmtId="164" fontId="28" fillId="0" borderId="69" xfId="0" applyNumberFormat="1" applyFont="1" applyFill="1" applyBorder="1" applyAlignment="1">
      <alignment horizontal="center"/>
    </xf>
    <xf numFmtId="164" fontId="28" fillId="0" borderId="66" xfId="0" applyNumberFormat="1" applyFont="1" applyFill="1" applyBorder="1" applyAlignment="1">
      <alignment horizontal="center"/>
    </xf>
    <xf numFmtId="164" fontId="15" fillId="0" borderId="65" xfId="0" applyNumberFormat="1" applyFont="1" applyFill="1" applyBorder="1" applyAlignment="1">
      <alignment horizontal="center"/>
    </xf>
    <xf numFmtId="164" fontId="15" fillId="0" borderId="69" xfId="0" applyNumberFormat="1" applyFont="1" applyFill="1" applyBorder="1" applyAlignment="1">
      <alignment horizontal="center"/>
    </xf>
    <xf numFmtId="164" fontId="15" fillId="0" borderId="66" xfId="0" applyNumberFormat="1" applyFont="1" applyFill="1" applyBorder="1" applyAlignment="1">
      <alignment horizontal="center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4"/>
  <sheetViews>
    <sheetView topLeftCell="A232" zoomScale="106" zoomScaleNormal="106" zoomScaleSheetLayoutView="100" workbookViewId="0">
      <selection activeCell="E244" sqref="E244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12.855468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850" t="s">
        <v>137</v>
      </c>
      <c r="I4" s="850"/>
      <c r="J4" s="850"/>
      <c r="K4" s="850"/>
      <c r="L4" s="851"/>
      <c r="M4" s="495"/>
      <c r="N4" s="697"/>
      <c r="O4" s="694"/>
      <c r="P4" s="695"/>
      <c r="Q4" s="695"/>
      <c r="R4" s="695"/>
      <c r="S4" s="695"/>
      <c r="T4" s="849"/>
      <c r="U4" s="849"/>
      <c r="V4" s="849"/>
      <c r="W4" s="849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852"/>
      <c r="I5" s="852"/>
      <c r="J5" s="852"/>
      <c r="K5" s="852"/>
      <c r="L5" s="853"/>
      <c r="M5" s="495"/>
      <c r="N5" s="697"/>
      <c r="O5" s="694"/>
      <c r="P5" s="695"/>
      <c r="Q5" s="695"/>
      <c r="R5" s="695"/>
      <c r="S5" s="695"/>
      <c r="T5" s="849"/>
      <c r="U5" s="849"/>
      <c r="V5" s="849"/>
      <c r="W5" s="849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">
      <c r="A7" s="502"/>
      <c r="B7" s="854" t="s">
        <v>66</v>
      </c>
      <c r="C7" s="855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">
      <c r="A9" s="488"/>
      <c r="B9" s="859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">
      <c r="A10" s="488"/>
      <c r="B10" s="859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">
      <c r="A11" s="488"/>
      <c r="B11" s="859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">
      <c r="A13" s="488"/>
      <c r="B13" s="856" t="s">
        <v>136</v>
      </c>
      <c r="C13" s="857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58"/>
      <c r="P13" s="858"/>
      <c r="Q13" s="858"/>
      <c r="R13" s="858"/>
      <c r="S13" s="858"/>
      <c r="T13" s="858"/>
      <c r="U13" s="858"/>
      <c r="V13" s="858"/>
      <c r="W13" s="858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25">
      <c r="A14" s="488"/>
      <c r="B14" s="827" t="s">
        <v>72</v>
      </c>
      <c r="C14" s="829" t="s">
        <v>73</v>
      </c>
      <c r="D14" s="831" t="s">
        <v>8</v>
      </c>
      <c r="E14" s="833" t="s">
        <v>67</v>
      </c>
      <c r="F14" s="833" t="s">
        <v>9</v>
      </c>
      <c r="G14" s="833" t="s">
        <v>58</v>
      </c>
      <c r="H14" s="833" t="s">
        <v>68</v>
      </c>
      <c r="I14" s="833" t="s">
        <v>24</v>
      </c>
      <c r="J14" s="833" t="s">
        <v>11</v>
      </c>
      <c r="K14" s="833" t="s">
        <v>12</v>
      </c>
      <c r="L14" s="835" t="s">
        <v>13</v>
      </c>
      <c r="M14" s="541"/>
      <c r="N14" s="858"/>
      <c r="O14" s="858"/>
      <c r="P14" s="858"/>
      <c r="Q14" s="873"/>
      <c r="R14" s="858"/>
      <c r="S14" s="709"/>
      <c r="T14" s="858"/>
      <c r="U14" s="858"/>
      <c r="V14" s="872"/>
      <c r="W14" s="872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">
      <c r="A15" s="488"/>
      <c r="B15" s="828"/>
      <c r="C15" s="830"/>
      <c r="D15" s="832"/>
      <c r="E15" s="834"/>
      <c r="F15" s="834"/>
      <c r="G15" s="834"/>
      <c r="H15" s="834"/>
      <c r="I15" s="834"/>
      <c r="J15" s="834"/>
      <c r="K15" s="834"/>
      <c r="L15" s="836"/>
      <c r="M15" s="541"/>
      <c r="N15" s="858"/>
      <c r="O15" s="858"/>
      <c r="P15" s="858"/>
      <c r="Q15" s="873"/>
      <c r="R15" s="858"/>
      <c r="S15" s="709"/>
      <c r="T15" s="858"/>
      <c r="U15" s="858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25">
      <c r="A124" s="488"/>
      <c r="B124" s="860" t="s">
        <v>126</v>
      </c>
      <c r="C124" s="861"/>
      <c r="D124" s="864" t="s">
        <v>138</v>
      </c>
      <c r="E124" s="865"/>
      <c r="F124" s="865"/>
      <c r="G124" s="865"/>
      <c r="H124" s="865"/>
      <c r="I124" s="865"/>
      <c r="J124" s="865"/>
      <c r="K124" s="865"/>
      <c r="L124" s="866"/>
      <c r="M124" s="549"/>
      <c r="N124" s="867"/>
      <c r="O124" s="867"/>
      <c r="P124" s="867"/>
      <c r="Q124" s="867"/>
      <c r="R124" s="867"/>
      <c r="S124" s="867"/>
      <c r="T124" s="867"/>
      <c r="U124" s="867"/>
      <c r="V124" s="867"/>
      <c r="W124" s="867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">
      <c r="A125" s="488"/>
      <c r="B125" s="862"/>
      <c r="C125" s="863"/>
      <c r="D125" s="868" t="s">
        <v>124</v>
      </c>
      <c r="E125" s="869"/>
      <c r="F125" s="869"/>
      <c r="G125" s="869"/>
      <c r="H125" s="869"/>
      <c r="I125" s="869"/>
      <c r="J125" s="869"/>
      <c r="K125" s="869"/>
      <c r="L125" s="870"/>
      <c r="M125" s="549"/>
      <c r="N125" s="871"/>
      <c r="O125" s="871"/>
      <c r="P125" s="871"/>
      <c r="Q125" s="871"/>
      <c r="R125" s="871"/>
      <c r="S125" s="871"/>
      <c r="T125" s="871"/>
      <c r="U125" s="871"/>
      <c r="V125" s="871"/>
      <c r="W125" s="871"/>
      <c r="X125" s="694"/>
      <c r="Y125" s="694"/>
      <c r="Z125" s="848"/>
      <c r="AA125" s="848"/>
      <c r="AB125" s="694"/>
      <c r="AC125" s="694"/>
      <c r="AD125" s="694"/>
      <c r="AE125" s="694"/>
      <c r="AF125" s="694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48"/>
      <c r="AA126" s="848"/>
      <c r="AB126" s="694"/>
      <c r="AC126" s="694"/>
      <c r="AD126" s="694"/>
      <c r="AE126" s="694"/>
      <c r="AF126" s="694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25">
      <c r="A138" s="488"/>
      <c r="B138" s="660"/>
      <c r="C138" s="661"/>
      <c r="D138" s="864" t="s">
        <v>138</v>
      </c>
      <c r="E138" s="865"/>
      <c r="F138" s="865"/>
      <c r="G138" s="865"/>
      <c r="H138" s="865"/>
      <c r="I138" s="865"/>
      <c r="J138" s="865"/>
      <c r="K138" s="865"/>
      <c r="L138" s="866"/>
      <c r="M138" s="549"/>
      <c r="N138" s="867"/>
      <c r="O138" s="867"/>
      <c r="P138" s="867"/>
      <c r="Q138" s="867"/>
      <c r="R138" s="867"/>
      <c r="S138" s="867"/>
      <c r="T138" s="867"/>
      <c r="U138" s="867"/>
      <c r="V138" s="867"/>
      <c r="W138" s="867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">
      <c r="A139" s="488"/>
      <c r="B139" s="648"/>
      <c r="C139" s="649"/>
      <c r="D139" s="868" t="s">
        <v>125</v>
      </c>
      <c r="E139" s="869"/>
      <c r="F139" s="869"/>
      <c r="G139" s="869"/>
      <c r="H139" s="869"/>
      <c r="I139" s="869"/>
      <c r="J139" s="869"/>
      <c r="K139" s="869"/>
      <c r="L139" s="870"/>
      <c r="M139" s="549"/>
      <c r="N139" s="871"/>
      <c r="O139" s="871"/>
      <c r="P139" s="871"/>
      <c r="Q139" s="871"/>
      <c r="R139" s="871"/>
      <c r="S139" s="871"/>
      <c r="T139" s="871"/>
      <c r="U139" s="871"/>
      <c r="V139" s="871"/>
      <c r="W139" s="871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837" t="s">
        <v>150</v>
      </c>
      <c r="C150" s="838"/>
      <c r="D150" s="877" t="s">
        <v>185</v>
      </c>
      <c r="E150" s="878"/>
      <c r="F150" s="878"/>
      <c r="G150" s="878"/>
      <c r="H150" s="878"/>
      <c r="I150" s="878"/>
      <c r="J150" s="878"/>
      <c r="K150" s="878"/>
      <c r="L150" s="879"/>
      <c r="M150" s="549"/>
    </row>
    <row r="151" spans="2:23" ht="54" customHeight="1" thickBot="1" x14ac:dyDescent="0.3">
      <c r="B151" s="839"/>
      <c r="C151" s="840"/>
      <c r="D151" s="880" t="s">
        <v>186</v>
      </c>
      <c r="E151" s="881"/>
      <c r="F151" s="881"/>
      <c r="G151" s="881"/>
      <c r="H151" s="881"/>
      <c r="I151" s="881"/>
      <c r="J151" s="881"/>
      <c r="K151" s="881"/>
      <c r="L151" s="882"/>
      <c r="M151" s="549"/>
    </row>
    <row r="152" spans="2:23" ht="52.5" customHeight="1" x14ac:dyDescent="0.25">
      <c r="B152" s="827" t="s">
        <v>72</v>
      </c>
      <c r="C152" s="829" t="s">
        <v>73</v>
      </c>
      <c r="D152" s="831" t="s">
        <v>8</v>
      </c>
      <c r="E152" s="833" t="s">
        <v>67</v>
      </c>
      <c r="F152" s="833" t="s">
        <v>9</v>
      </c>
      <c r="G152" s="833" t="s">
        <v>58</v>
      </c>
      <c r="H152" s="833" t="s">
        <v>68</v>
      </c>
      <c r="I152" s="833" t="s">
        <v>24</v>
      </c>
      <c r="J152" s="833" t="s">
        <v>11</v>
      </c>
      <c r="K152" s="833" t="s">
        <v>12</v>
      </c>
      <c r="L152" s="835" t="s">
        <v>13</v>
      </c>
      <c r="M152" s="541"/>
    </row>
    <row r="153" spans="2:23" ht="32.25" customHeight="1" thickBot="1" x14ac:dyDescent="0.3">
      <c r="B153" s="828"/>
      <c r="C153" s="830"/>
      <c r="D153" s="832"/>
      <c r="E153" s="834"/>
      <c r="F153" s="834"/>
      <c r="G153" s="834"/>
      <c r="H153" s="834"/>
      <c r="I153" s="834"/>
      <c r="J153" s="834"/>
      <c r="K153" s="834"/>
      <c r="L153" s="836"/>
      <c r="M153" s="541"/>
    </row>
    <row r="154" spans="2:23" s="197" customFormat="1" ht="32.25" customHeight="1" x14ac:dyDescent="0.25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25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25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25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25">
      <c r="B167" s="723"/>
      <c r="C167" s="545"/>
      <c r="D167" s="874"/>
      <c r="E167" s="875"/>
      <c r="F167" s="875"/>
      <c r="G167" s="875"/>
      <c r="H167" s="875"/>
      <c r="I167" s="875"/>
      <c r="J167" s="875"/>
      <c r="K167" s="875"/>
      <c r="L167" s="876"/>
      <c r="M167" s="692"/>
    </row>
    <row r="168" spans="2:13" ht="18" customHeight="1" thickBot="1" x14ac:dyDescent="0.3">
      <c r="B168" s="679"/>
      <c r="C168" s="680"/>
      <c r="D168" s="812"/>
      <c r="E168" s="813"/>
      <c r="F168" s="813"/>
      <c r="G168" s="813"/>
      <c r="H168" s="813"/>
      <c r="I168" s="813"/>
      <c r="J168" s="813"/>
      <c r="K168" s="813"/>
      <c r="L168" s="814"/>
      <c r="M168" s="692"/>
    </row>
    <row r="169" spans="2:13" ht="18" customHeight="1" x14ac:dyDescent="0.25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25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25">
      <c r="B172" s="841" t="s">
        <v>187</v>
      </c>
      <c r="C172" s="838"/>
      <c r="D172" s="842" t="s">
        <v>185</v>
      </c>
      <c r="E172" s="843"/>
      <c r="F172" s="843"/>
      <c r="G172" s="843"/>
      <c r="H172" s="843"/>
      <c r="I172" s="843"/>
      <c r="J172" s="843"/>
      <c r="K172" s="843"/>
      <c r="L172" s="844"/>
      <c r="M172" s="692"/>
    </row>
    <row r="173" spans="2:13" ht="47.25" customHeight="1" thickBot="1" x14ac:dyDescent="0.3">
      <c r="B173" s="839"/>
      <c r="C173" s="840"/>
      <c r="D173" s="845" t="s">
        <v>186</v>
      </c>
      <c r="E173" s="846"/>
      <c r="F173" s="846"/>
      <c r="G173" s="846"/>
      <c r="H173" s="846"/>
      <c r="I173" s="846"/>
      <c r="J173" s="846"/>
      <c r="K173" s="846"/>
      <c r="L173" s="847"/>
      <c r="M173" s="692"/>
    </row>
    <row r="174" spans="2:13" ht="18" customHeight="1" x14ac:dyDescent="0.25">
      <c r="B174" s="827" t="s">
        <v>72</v>
      </c>
      <c r="C174" s="829" t="s">
        <v>73</v>
      </c>
      <c r="D174" s="831" t="s">
        <v>8</v>
      </c>
      <c r="E174" s="833" t="s">
        <v>67</v>
      </c>
      <c r="F174" s="833" t="s">
        <v>9</v>
      </c>
      <c r="G174" s="833" t="s">
        <v>58</v>
      </c>
      <c r="H174" s="833" t="s">
        <v>68</v>
      </c>
      <c r="I174" s="833" t="s">
        <v>24</v>
      </c>
      <c r="J174" s="833" t="s">
        <v>11</v>
      </c>
      <c r="K174" s="833" t="s">
        <v>12</v>
      </c>
      <c r="L174" s="835" t="s">
        <v>13</v>
      </c>
      <c r="M174" s="692"/>
    </row>
    <row r="175" spans="2:13" ht="18" customHeight="1" thickBot="1" x14ac:dyDescent="0.3">
      <c r="B175" s="828"/>
      <c r="C175" s="830"/>
      <c r="D175" s="832"/>
      <c r="E175" s="834"/>
      <c r="F175" s="834"/>
      <c r="G175" s="834"/>
      <c r="H175" s="834"/>
      <c r="I175" s="834"/>
      <c r="J175" s="834"/>
      <c r="K175" s="834"/>
      <c r="L175" s="836"/>
      <c r="M175" s="692"/>
    </row>
    <row r="176" spans="2:13" ht="18" customHeight="1" x14ac:dyDescent="0.25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25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25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25">
      <c r="B188" s="723"/>
      <c r="C188" s="764"/>
      <c r="D188" s="809"/>
      <c r="E188" s="810"/>
      <c r="F188" s="810"/>
      <c r="G188" s="810"/>
      <c r="H188" s="810"/>
      <c r="I188" s="810"/>
      <c r="J188" s="810"/>
      <c r="K188" s="810"/>
      <c r="L188" s="811"/>
      <c r="M188" s="692"/>
    </row>
    <row r="189" spans="2:13" ht="18" customHeight="1" thickBot="1" x14ac:dyDescent="0.3">
      <c r="B189" s="679"/>
      <c r="C189" s="680"/>
      <c r="D189" s="812"/>
      <c r="E189" s="813"/>
      <c r="F189" s="813"/>
      <c r="G189" s="813"/>
      <c r="H189" s="813"/>
      <c r="I189" s="813"/>
      <c r="J189" s="813"/>
      <c r="K189" s="813"/>
      <c r="L189" s="814"/>
      <c r="M189" s="692"/>
    </row>
    <row r="190" spans="2:13" ht="18" customHeight="1" x14ac:dyDescent="0.25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25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25">
      <c r="B193" s="883" t="s">
        <v>188</v>
      </c>
      <c r="C193" s="884"/>
      <c r="D193" s="821" t="s">
        <v>185</v>
      </c>
      <c r="E193" s="822"/>
      <c r="F193" s="822"/>
      <c r="G193" s="822"/>
      <c r="H193" s="822"/>
      <c r="I193" s="822"/>
      <c r="J193" s="822"/>
      <c r="K193" s="822"/>
      <c r="L193" s="823"/>
      <c r="M193" s="692"/>
    </row>
    <row r="194" spans="2:13" ht="41.25" customHeight="1" thickBot="1" x14ac:dyDescent="0.3">
      <c r="B194" s="885"/>
      <c r="C194" s="886"/>
      <c r="D194" s="824" t="s">
        <v>186</v>
      </c>
      <c r="E194" s="825"/>
      <c r="F194" s="825"/>
      <c r="G194" s="825"/>
      <c r="H194" s="825"/>
      <c r="I194" s="825"/>
      <c r="J194" s="825"/>
      <c r="K194" s="825"/>
      <c r="L194" s="826"/>
      <c r="M194" s="692"/>
    </row>
    <row r="195" spans="2:13" ht="18" customHeight="1" x14ac:dyDescent="0.25">
      <c r="B195" s="827" t="s">
        <v>72</v>
      </c>
      <c r="C195" s="829" t="s">
        <v>73</v>
      </c>
      <c r="D195" s="831" t="s">
        <v>8</v>
      </c>
      <c r="E195" s="833" t="s">
        <v>67</v>
      </c>
      <c r="F195" s="833" t="s">
        <v>9</v>
      </c>
      <c r="G195" s="833" t="s">
        <v>58</v>
      </c>
      <c r="H195" s="833" t="s">
        <v>68</v>
      </c>
      <c r="I195" s="833" t="s">
        <v>24</v>
      </c>
      <c r="J195" s="833" t="s">
        <v>11</v>
      </c>
      <c r="K195" s="833" t="s">
        <v>12</v>
      </c>
      <c r="L195" s="835" t="s">
        <v>13</v>
      </c>
      <c r="M195" s="692"/>
    </row>
    <row r="196" spans="2:13" ht="18" customHeight="1" thickBot="1" x14ac:dyDescent="0.3">
      <c r="B196" s="828"/>
      <c r="C196" s="830"/>
      <c r="D196" s="832"/>
      <c r="E196" s="834"/>
      <c r="F196" s="834"/>
      <c r="G196" s="834"/>
      <c r="H196" s="834"/>
      <c r="I196" s="834"/>
      <c r="J196" s="834"/>
      <c r="K196" s="834"/>
      <c r="L196" s="836"/>
      <c r="M196" s="692"/>
    </row>
    <row r="197" spans="2:13" ht="18" customHeight="1" x14ac:dyDescent="0.25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25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">
      <c r="B206" s="229" t="s">
        <v>174</v>
      </c>
      <c r="C206" s="560">
        <v>2020</v>
      </c>
      <c r="D206" s="737">
        <v>119.7</v>
      </c>
      <c r="E206" s="738">
        <v>116.1</v>
      </c>
      <c r="F206" s="738">
        <v>115.8</v>
      </c>
      <c r="G206" s="738">
        <v>116</v>
      </c>
      <c r="H206" s="738">
        <v>115.5</v>
      </c>
      <c r="I206" s="738">
        <v>114.4</v>
      </c>
      <c r="J206" s="738">
        <v>116.9</v>
      </c>
      <c r="K206" s="738">
        <v>115</v>
      </c>
      <c r="L206" s="739">
        <v>115.9</v>
      </c>
      <c r="M206" s="692"/>
    </row>
    <row r="207" spans="2:13" ht="18" customHeight="1" x14ac:dyDescent="0.2">
      <c r="B207" s="229" t="s">
        <v>175</v>
      </c>
      <c r="C207" s="560">
        <v>2020</v>
      </c>
      <c r="D207" s="737">
        <v>119.7</v>
      </c>
      <c r="E207" s="738">
        <v>116.1</v>
      </c>
      <c r="F207" s="738">
        <v>115.9</v>
      </c>
      <c r="G207" s="738">
        <v>116.1</v>
      </c>
      <c r="H207" s="738">
        <v>115.6</v>
      </c>
      <c r="I207" s="738">
        <v>114.5</v>
      </c>
      <c r="J207" s="738">
        <v>116.9</v>
      </c>
      <c r="K207" s="738">
        <v>115.1</v>
      </c>
      <c r="L207" s="739">
        <v>116</v>
      </c>
      <c r="M207" s="692"/>
    </row>
    <row r="208" spans="2:13" ht="18" customHeight="1" thickBot="1" x14ac:dyDescent="0.25">
      <c r="B208" s="229" t="s">
        <v>176</v>
      </c>
      <c r="C208" s="681">
        <v>2020</v>
      </c>
      <c r="D208" s="761">
        <v>120</v>
      </c>
      <c r="E208" s="762">
        <v>116.4</v>
      </c>
      <c r="F208" s="762">
        <v>116.2</v>
      </c>
      <c r="G208" s="762">
        <v>116.4</v>
      </c>
      <c r="H208" s="762">
        <v>115.8</v>
      </c>
      <c r="I208" s="762">
        <v>114.7</v>
      </c>
      <c r="J208" s="762">
        <v>117.1</v>
      </c>
      <c r="K208" s="762">
        <v>115.4</v>
      </c>
      <c r="L208" s="763">
        <v>116.2</v>
      </c>
      <c r="M208" s="692"/>
    </row>
    <row r="209" spans="2:13" ht="18" customHeight="1" x14ac:dyDescent="0.25">
      <c r="B209" s="723"/>
      <c r="C209" s="764"/>
      <c r="D209" s="809"/>
      <c r="E209" s="810"/>
      <c r="F209" s="810"/>
      <c r="G209" s="810"/>
      <c r="H209" s="810"/>
      <c r="I209" s="810"/>
      <c r="J209" s="810"/>
      <c r="K209" s="810"/>
      <c r="L209" s="811"/>
      <c r="M209" s="692"/>
    </row>
    <row r="210" spans="2:13" ht="18" customHeight="1" thickBot="1" x14ac:dyDescent="0.3">
      <c r="B210" s="679"/>
      <c r="C210" s="680"/>
      <c r="D210" s="812"/>
      <c r="E210" s="813"/>
      <c r="F210" s="813"/>
      <c r="G210" s="813"/>
      <c r="H210" s="813"/>
      <c r="I210" s="813"/>
      <c r="J210" s="813"/>
      <c r="K210" s="813"/>
      <c r="L210" s="814"/>
      <c r="M210" s="692"/>
    </row>
    <row r="211" spans="2:13" ht="9.75" customHeight="1" x14ac:dyDescent="0.25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3" ht="17.25" customHeight="1" thickBot="1" x14ac:dyDescent="0.3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3" ht="36" customHeight="1" x14ac:dyDescent="0.25">
      <c r="B213" s="837" t="s">
        <v>189</v>
      </c>
      <c r="C213" s="838"/>
      <c r="D213" s="821" t="s">
        <v>185</v>
      </c>
      <c r="E213" s="822"/>
      <c r="F213" s="822"/>
      <c r="G213" s="822"/>
      <c r="H213" s="822"/>
      <c r="I213" s="822"/>
      <c r="J213" s="822"/>
      <c r="K213" s="822"/>
      <c r="L213" s="823"/>
      <c r="M213" s="692"/>
    </row>
    <row r="214" spans="2:13" ht="18" customHeight="1" thickBot="1" x14ac:dyDescent="0.3">
      <c r="B214" s="839"/>
      <c r="C214" s="840"/>
      <c r="D214" s="824" t="s">
        <v>186</v>
      </c>
      <c r="E214" s="825"/>
      <c r="F214" s="825"/>
      <c r="G214" s="825"/>
      <c r="H214" s="825"/>
      <c r="I214" s="825"/>
      <c r="J214" s="825"/>
      <c r="K214" s="825"/>
      <c r="L214" s="826"/>
      <c r="M214" s="692"/>
    </row>
    <row r="215" spans="2:13" ht="18" customHeight="1" x14ac:dyDescent="0.25">
      <c r="B215" s="827" t="s">
        <v>72</v>
      </c>
      <c r="C215" s="829" t="s">
        <v>73</v>
      </c>
      <c r="D215" s="831" t="s">
        <v>8</v>
      </c>
      <c r="E215" s="833" t="s">
        <v>67</v>
      </c>
      <c r="F215" s="833" t="s">
        <v>9</v>
      </c>
      <c r="G215" s="833" t="s">
        <v>58</v>
      </c>
      <c r="H215" s="833" t="s">
        <v>68</v>
      </c>
      <c r="I215" s="833" t="s">
        <v>24</v>
      </c>
      <c r="J215" s="833" t="s">
        <v>11</v>
      </c>
      <c r="K215" s="833" t="s">
        <v>12</v>
      </c>
      <c r="L215" s="835" t="s">
        <v>13</v>
      </c>
      <c r="M215" s="692"/>
    </row>
    <row r="216" spans="2:13" ht="18" customHeight="1" thickBot="1" x14ac:dyDescent="0.3">
      <c r="B216" s="828"/>
      <c r="C216" s="830"/>
      <c r="D216" s="832"/>
      <c r="E216" s="834"/>
      <c r="F216" s="834"/>
      <c r="G216" s="834"/>
      <c r="H216" s="834"/>
      <c r="I216" s="834"/>
      <c r="J216" s="834"/>
      <c r="K216" s="834"/>
      <c r="L216" s="836"/>
      <c r="M216" s="692"/>
    </row>
    <row r="217" spans="2:13" ht="18" customHeight="1" x14ac:dyDescent="0.25">
      <c r="B217" s="229" t="s">
        <v>165</v>
      </c>
      <c r="C217" s="560">
        <v>2021</v>
      </c>
      <c r="D217" s="732">
        <v>120.4</v>
      </c>
      <c r="E217" s="733">
        <v>116.8</v>
      </c>
      <c r="F217" s="733">
        <v>116.6</v>
      </c>
      <c r="G217" s="733">
        <v>116.8</v>
      </c>
      <c r="H217" s="733">
        <v>116.2</v>
      </c>
      <c r="I217" s="733">
        <v>115.2</v>
      </c>
      <c r="J217" s="733">
        <v>117.5</v>
      </c>
      <c r="K217" s="733">
        <v>115.7</v>
      </c>
      <c r="L217" s="734">
        <v>116.6</v>
      </c>
      <c r="M217" s="692"/>
    </row>
    <row r="218" spans="2:13" ht="18" customHeight="1" x14ac:dyDescent="0.25">
      <c r="B218" s="229" t="s">
        <v>166</v>
      </c>
      <c r="C218" s="560">
        <v>2021</v>
      </c>
      <c r="D218" s="732">
        <v>121.4</v>
      </c>
      <c r="E218" s="733">
        <v>117.6</v>
      </c>
      <c r="F218" s="733">
        <v>117.2</v>
      </c>
      <c r="G218" s="733">
        <v>117.5</v>
      </c>
      <c r="H218" s="733">
        <v>116.9</v>
      </c>
      <c r="I218" s="733">
        <v>116.1</v>
      </c>
      <c r="J218" s="733">
        <v>118.3</v>
      </c>
      <c r="K218" s="733">
        <v>116.5</v>
      </c>
      <c r="L218" s="734">
        <v>117.2</v>
      </c>
      <c r="M218" s="692"/>
    </row>
    <row r="219" spans="2:13" ht="18" customHeight="1" x14ac:dyDescent="0.2">
      <c r="B219" s="229" t="s">
        <v>167</v>
      </c>
      <c r="C219" s="560">
        <v>2021</v>
      </c>
      <c r="D219" s="737">
        <v>122.3</v>
      </c>
      <c r="E219" s="738">
        <v>118.3</v>
      </c>
      <c r="F219" s="738">
        <v>117.9</v>
      </c>
      <c r="G219" s="738">
        <v>118.4</v>
      </c>
      <c r="H219" s="738">
        <v>117.7</v>
      </c>
      <c r="I219" s="738">
        <v>117.1</v>
      </c>
      <c r="J219" s="738">
        <v>119.1</v>
      </c>
      <c r="K219" s="738">
        <v>117.3</v>
      </c>
      <c r="L219" s="739">
        <v>118.2</v>
      </c>
      <c r="M219" s="692"/>
    </row>
    <row r="220" spans="2:13" ht="18" customHeight="1" x14ac:dyDescent="0.2">
      <c r="B220" s="229" t="s">
        <v>168</v>
      </c>
      <c r="C220" s="560">
        <v>2021</v>
      </c>
      <c r="D220" s="737">
        <v>122.9</v>
      </c>
      <c r="E220" s="738">
        <v>119</v>
      </c>
      <c r="F220" s="738">
        <v>118.5</v>
      </c>
      <c r="G220" s="738">
        <v>119.1</v>
      </c>
      <c r="H220" s="738">
        <v>118.4</v>
      </c>
      <c r="I220" s="738">
        <v>117.8</v>
      </c>
      <c r="J220" s="738">
        <v>119.9</v>
      </c>
      <c r="K220" s="738">
        <v>118</v>
      </c>
      <c r="L220" s="739">
        <v>118.9</v>
      </c>
      <c r="M220" s="692"/>
    </row>
    <row r="221" spans="2:13" ht="18" customHeight="1" x14ac:dyDescent="0.2">
      <c r="B221" s="229" t="s">
        <v>169</v>
      </c>
      <c r="C221" s="560">
        <v>2021</v>
      </c>
      <c r="D221" s="782" t="s">
        <v>207</v>
      </c>
      <c r="E221" s="779" t="s">
        <v>208</v>
      </c>
      <c r="F221" s="779" t="s">
        <v>209</v>
      </c>
      <c r="G221" s="779" t="s">
        <v>210</v>
      </c>
      <c r="H221" s="779" t="s">
        <v>211</v>
      </c>
      <c r="I221" s="779" t="s">
        <v>212</v>
      </c>
      <c r="J221" s="783">
        <v>120</v>
      </c>
      <c r="K221" s="779" t="s">
        <v>213</v>
      </c>
      <c r="L221" s="781" t="s">
        <v>208</v>
      </c>
      <c r="M221" s="692"/>
    </row>
    <row r="222" spans="2:13" ht="18" customHeight="1" x14ac:dyDescent="0.2">
      <c r="B222" s="229" t="s">
        <v>170</v>
      </c>
      <c r="C222" s="560">
        <v>2021</v>
      </c>
      <c r="D222" s="784">
        <v>123.4</v>
      </c>
      <c r="E222" s="783">
        <v>119.8</v>
      </c>
      <c r="F222" s="783">
        <v>119.6</v>
      </c>
      <c r="G222" s="783">
        <v>119.8</v>
      </c>
      <c r="H222" s="783">
        <v>118.9</v>
      </c>
      <c r="I222" s="783">
        <v>118.9</v>
      </c>
      <c r="J222" s="783">
        <v>120.1</v>
      </c>
      <c r="K222" s="783">
        <v>118.4</v>
      </c>
      <c r="L222" s="785">
        <v>119.7</v>
      </c>
      <c r="M222" s="692"/>
    </row>
    <row r="223" spans="2:13" ht="18" customHeight="1" x14ac:dyDescent="0.2">
      <c r="B223" s="229" t="s">
        <v>171</v>
      </c>
      <c r="C223" s="560">
        <v>2021</v>
      </c>
      <c r="D223" s="784">
        <v>124.7</v>
      </c>
      <c r="E223" s="783">
        <v>121</v>
      </c>
      <c r="F223" s="783">
        <v>120.7</v>
      </c>
      <c r="G223" s="783">
        <v>120.8</v>
      </c>
      <c r="H223" s="783">
        <v>120.1</v>
      </c>
      <c r="I223" s="783">
        <v>120</v>
      </c>
      <c r="J223" s="783">
        <v>121.5</v>
      </c>
      <c r="K223" s="783">
        <v>119.5</v>
      </c>
      <c r="L223" s="785">
        <v>120.7</v>
      </c>
      <c r="M223" s="692"/>
    </row>
    <row r="224" spans="2:13" ht="18" customHeight="1" x14ac:dyDescent="0.2">
      <c r="B224" s="229" t="s">
        <v>172</v>
      </c>
      <c r="C224" s="560">
        <v>2021</v>
      </c>
      <c r="D224" s="784">
        <v>125.3</v>
      </c>
      <c r="E224" s="783">
        <v>121.4</v>
      </c>
      <c r="F224" s="783">
        <v>121.3</v>
      </c>
      <c r="G224" s="783">
        <v>121.2</v>
      </c>
      <c r="H224" s="783">
        <v>120.6</v>
      </c>
      <c r="I224" s="783">
        <v>120.4</v>
      </c>
      <c r="J224" s="783">
        <v>122.1</v>
      </c>
      <c r="K224" s="783">
        <v>120</v>
      </c>
      <c r="L224" s="785">
        <v>121.2</v>
      </c>
      <c r="M224" s="692"/>
    </row>
    <row r="225" spans="2:14" ht="18" customHeight="1" x14ac:dyDescent="0.2">
      <c r="B225" s="229" t="s">
        <v>173</v>
      </c>
      <c r="C225" s="560">
        <v>2021</v>
      </c>
      <c r="D225" s="784">
        <v>125.5</v>
      </c>
      <c r="E225" s="783">
        <v>121.7</v>
      </c>
      <c r="F225" s="783">
        <v>121.6</v>
      </c>
      <c r="G225" s="783">
        <v>121.4</v>
      </c>
      <c r="H225" s="783">
        <v>120.9</v>
      </c>
      <c r="I225" s="783">
        <v>120.6</v>
      </c>
      <c r="J225" s="783">
        <v>122.3</v>
      </c>
      <c r="K225" s="783">
        <v>120.2</v>
      </c>
      <c r="L225" s="785">
        <v>121.4</v>
      </c>
      <c r="M225" s="692"/>
    </row>
    <row r="226" spans="2:14" ht="18" customHeight="1" x14ac:dyDescent="0.2">
      <c r="B226" s="229" t="s">
        <v>174</v>
      </c>
      <c r="C226" s="560">
        <v>2021</v>
      </c>
      <c r="D226" s="784">
        <v>125.9</v>
      </c>
      <c r="E226" s="783">
        <v>122.2</v>
      </c>
      <c r="F226" s="783">
        <v>122</v>
      </c>
      <c r="G226" s="783">
        <v>121.8</v>
      </c>
      <c r="H226" s="783">
        <v>121.3</v>
      </c>
      <c r="I226" s="783">
        <v>121.1</v>
      </c>
      <c r="J226" s="783">
        <v>122.6</v>
      </c>
      <c r="K226" s="783">
        <v>120.7</v>
      </c>
      <c r="L226" s="785">
        <v>121.8</v>
      </c>
      <c r="M226" s="692"/>
    </row>
    <row r="227" spans="2:14" ht="18" customHeight="1" x14ac:dyDescent="0.2">
      <c r="B227" s="229" t="s">
        <v>175</v>
      </c>
      <c r="C227" s="560">
        <v>2021</v>
      </c>
      <c r="D227" s="784">
        <v>126.5</v>
      </c>
      <c r="E227" s="783">
        <v>122.6</v>
      </c>
      <c r="F227" s="783">
        <v>122.4</v>
      </c>
      <c r="G227" s="783">
        <v>122.2</v>
      </c>
      <c r="H227" s="783">
        <v>121.8</v>
      </c>
      <c r="I227" s="783">
        <v>121.6</v>
      </c>
      <c r="J227" s="783">
        <v>123.3</v>
      </c>
      <c r="K227" s="783">
        <v>121.2</v>
      </c>
      <c r="L227" s="785">
        <v>122.4</v>
      </c>
      <c r="M227" s="692"/>
    </row>
    <row r="228" spans="2:14" ht="18" customHeight="1" thickBot="1" x14ac:dyDescent="0.25">
      <c r="B228" s="229" t="s">
        <v>176</v>
      </c>
      <c r="C228" s="681"/>
      <c r="D228" s="786">
        <v>127.1</v>
      </c>
      <c r="E228" s="787">
        <v>123.1</v>
      </c>
      <c r="F228" s="787">
        <v>123.2</v>
      </c>
      <c r="G228" s="787">
        <v>123</v>
      </c>
      <c r="H228" s="787">
        <v>122.4</v>
      </c>
      <c r="I228" s="787">
        <v>122.2</v>
      </c>
      <c r="J228" s="787">
        <v>124</v>
      </c>
      <c r="K228" s="787">
        <v>122</v>
      </c>
      <c r="L228" s="788">
        <v>123</v>
      </c>
      <c r="M228" s="692"/>
    </row>
    <row r="229" spans="2:14" ht="18" customHeight="1" x14ac:dyDescent="0.25">
      <c r="B229" s="723"/>
      <c r="C229" s="764"/>
      <c r="D229" s="809"/>
      <c r="E229" s="810"/>
      <c r="F229" s="810"/>
      <c r="G229" s="810"/>
      <c r="H229" s="810"/>
      <c r="I229" s="810"/>
      <c r="J229" s="810"/>
      <c r="K229" s="810"/>
      <c r="L229" s="811"/>
      <c r="M229" s="692"/>
    </row>
    <row r="230" spans="2:14" ht="18" customHeight="1" thickBot="1" x14ac:dyDescent="0.3">
      <c r="B230" s="679"/>
      <c r="C230" s="680"/>
      <c r="D230" s="812"/>
      <c r="E230" s="813"/>
      <c r="F230" s="813"/>
      <c r="G230" s="813"/>
      <c r="H230" s="813"/>
      <c r="I230" s="813"/>
      <c r="J230" s="813"/>
      <c r="K230" s="813"/>
      <c r="L230" s="814"/>
    </row>
    <row r="231" spans="2:14" ht="18" customHeight="1" thickBot="1" x14ac:dyDescent="0.3">
      <c r="B231" s="715"/>
    </row>
    <row r="232" spans="2:14" ht="18" customHeight="1" x14ac:dyDescent="0.25">
      <c r="B232" s="817" t="s">
        <v>217</v>
      </c>
      <c r="C232" s="818"/>
      <c r="D232" s="821" t="s">
        <v>185</v>
      </c>
      <c r="E232" s="822"/>
      <c r="F232" s="822"/>
      <c r="G232" s="822"/>
      <c r="H232" s="822"/>
      <c r="I232" s="822"/>
      <c r="J232" s="822"/>
      <c r="K232" s="822"/>
      <c r="L232" s="823"/>
      <c r="N232" s="715"/>
    </row>
    <row r="233" spans="2:14" ht="42" customHeight="1" thickBot="1" x14ac:dyDescent="0.3">
      <c r="B233" s="819"/>
      <c r="C233" s="820"/>
      <c r="D233" s="824" t="s">
        <v>220</v>
      </c>
      <c r="E233" s="825"/>
      <c r="F233" s="825"/>
      <c r="G233" s="825"/>
      <c r="H233" s="825"/>
      <c r="I233" s="825"/>
      <c r="J233" s="825"/>
      <c r="K233" s="825"/>
      <c r="L233" s="826"/>
    </row>
    <row r="234" spans="2:14" ht="18" customHeight="1" x14ac:dyDescent="0.25">
      <c r="B234" s="827" t="s">
        <v>72</v>
      </c>
      <c r="C234" s="829" t="s">
        <v>73</v>
      </c>
      <c r="D234" s="831" t="s">
        <v>8</v>
      </c>
      <c r="E234" s="833" t="s">
        <v>67</v>
      </c>
      <c r="F234" s="833" t="s">
        <v>9</v>
      </c>
      <c r="G234" s="833" t="s">
        <v>58</v>
      </c>
      <c r="H234" s="833" t="s">
        <v>68</v>
      </c>
      <c r="I234" s="833" t="s">
        <v>24</v>
      </c>
      <c r="J234" s="833" t="s">
        <v>11</v>
      </c>
      <c r="K234" s="833" t="s">
        <v>12</v>
      </c>
      <c r="L234" s="835" t="s">
        <v>13</v>
      </c>
    </row>
    <row r="235" spans="2:14" ht="18" customHeight="1" thickBot="1" x14ac:dyDescent="0.3">
      <c r="B235" s="828"/>
      <c r="C235" s="830"/>
      <c r="D235" s="832"/>
      <c r="E235" s="834"/>
      <c r="F235" s="834"/>
      <c r="G235" s="834"/>
      <c r="H235" s="834"/>
      <c r="I235" s="834"/>
      <c r="J235" s="834"/>
      <c r="K235" s="834"/>
      <c r="L235" s="836"/>
    </row>
    <row r="236" spans="2:14" ht="45" customHeight="1" x14ac:dyDescent="0.25">
      <c r="B236" s="815" t="s">
        <v>218</v>
      </c>
      <c r="C236" s="816"/>
      <c r="D236" s="793">
        <v>1.2709999999999999</v>
      </c>
      <c r="E236" s="794">
        <v>1.2309999999999999</v>
      </c>
      <c r="F236" s="794">
        <v>1.232</v>
      </c>
      <c r="G236" s="794">
        <v>1.23</v>
      </c>
      <c r="H236" s="794">
        <v>1.224</v>
      </c>
      <c r="I236" s="794">
        <v>1.222</v>
      </c>
      <c r="J236" s="794">
        <v>1.24</v>
      </c>
      <c r="K236" s="794">
        <v>1.22</v>
      </c>
      <c r="L236" s="795">
        <v>1.23</v>
      </c>
    </row>
    <row r="237" spans="2:14" ht="18" customHeight="1" x14ac:dyDescent="0.25">
      <c r="B237" s="229" t="s">
        <v>165</v>
      </c>
      <c r="C237" s="560">
        <v>2022</v>
      </c>
      <c r="D237" s="796">
        <v>100</v>
      </c>
      <c r="E237" s="797">
        <v>100.4</v>
      </c>
      <c r="F237" s="797">
        <v>100.3</v>
      </c>
      <c r="G237" s="797">
        <v>100.3</v>
      </c>
      <c r="H237" s="797">
        <v>100.2</v>
      </c>
      <c r="I237" s="797">
        <v>100.2</v>
      </c>
      <c r="J237" s="797">
        <v>100.2</v>
      </c>
      <c r="K237" s="797">
        <v>100.3</v>
      </c>
      <c r="L237" s="798">
        <v>100.4</v>
      </c>
    </row>
    <row r="238" spans="2:14" ht="18" customHeight="1" x14ac:dyDescent="0.25">
      <c r="B238" s="229" t="s">
        <v>166</v>
      </c>
      <c r="C238" s="560">
        <v>2022</v>
      </c>
      <c r="D238" s="800">
        <v>100.7</v>
      </c>
      <c r="E238" s="801">
        <v>100.9</v>
      </c>
      <c r="F238" s="801">
        <v>100.9</v>
      </c>
      <c r="G238" s="801">
        <v>100.9</v>
      </c>
      <c r="H238" s="801">
        <v>100.8</v>
      </c>
      <c r="I238" s="801">
        <v>100.8</v>
      </c>
      <c r="J238" s="801">
        <v>100.8</v>
      </c>
      <c r="K238" s="801">
        <v>100.9</v>
      </c>
      <c r="L238" s="802">
        <v>101</v>
      </c>
    </row>
    <row r="239" spans="2:14" ht="18" customHeight="1" x14ac:dyDescent="0.25">
      <c r="B239" s="229" t="s">
        <v>167</v>
      </c>
      <c r="C239" s="560">
        <v>2022</v>
      </c>
      <c r="D239" s="800">
        <v>101.6</v>
      </c>
      <c r="E239" s="801">
        <v>102.1</v>
      </c>
      <c r="F239" s="801">
        <v>101.7</v>
      </c>
      <c r="G239" s="801">
        <v>101.9</v>
      </c>
      <c r="H239" s="801">
        <v>101.9</v>
      </c>
      <c r="I239" s="801">
        <v>101.9</v>
      </c>
      <c r="J239" s="801">
        <v>101.9</v>
      </c>
      <c r="K239" s="801">
        <v>102</v>
      </c>
      <c r="L239" s="802">
        <v>102.4</v>
      </c>
    </row>
    <row r="240" spans="2:14" ht="18" customHeight="1" x14ac:dyDescent="0.2">
      <c r="B240" s="229" t="s">
        <v>168</v>
      </c>
      <c r="C240" s="560">
        <v>2022</v>
      </c>
      <c r="D240" s="803">
        <v>102.2</v>
      </c>
      <c r="E240" s="804">
        <v>102.7</v>
      </c>
      <c r="F240" s="804">
        <v>102.3</v>
      </c>
      <c r="G240" s="804">
        <v>102.5</v>
      </c>
      <c r="H240" s="804">
        <v>102.5</v>
      </c>
      <c r="I240" s="804">
        <v>102.4</v>
      </c>
      <c r="J240" s="804">
        <v>102.4</v>
      </c>
      <c r="K240" s="804">
        <v>102.5</v>
      </c>
      <c r="L240" s="805">
        <v>103</v>
      </c>
    </row>
    <row r="241" spans="2:12" ht="18" customHeight="1" x14ac:dyDescent="0.2">
      <c r="B241" s="229" t="s">
        <v>169</v>
      </c>
      <c r="C241" s="560">
        <v>2022</v>
      </c>
      <c r="D241" s="806">
        <v>102.8</v>
      </c>
      <c r="E241" s="807">
        <v>103.4</v>
      </c>
      <c r="F241" s="807">
        <v>103</v>
      </c>
      <c r="G241" s="807">
        <v>103.2</v>
      </c>
      <c r="H241" s="807">
        <v>103.3</v>
      </c>
      <c r="I241" s="807">
        <v>103.2</v>
      </c>
      <c r="J241" s="804">
        <v>103.1</v>
      </c>
      <c r="K241" s="807">
        <v>103.3</v>
      </c>
      <c r="L241" s="808">
        <v>103.9</v>
      </c>
    </row>
    <row r="242" spans="2:12" ht="18" customHeight="1" x14ac:dyDescent="0.2">
      <c r="B242" s="229" t="s">
        <v>170</v>
      </c>
      <c r="C242" s="560">
        <v>2022</v>
      </c>
      <c r="D242" s="803">
        <v>104</v>
      </c>
      <c r="E242" s="804">
        <v>104.7</v>
      </c>
      <c r="F242" s="804">
        <v>104.5</v>
      </c>
      <c r="G242" s="804">
        <v>104</v>
      </c>
      <c r="H242" s="804">
        <v>104.5</v>
      </c>
      <c r="I242" s="804">
        <v>104.4</v>
      </c>
      <c r="J242" s="804">
        <v>104.2</v>
      </c>
      <c r="K242" s="804">
        <v>104.7</v>
      </c>
      <c r="L242" s="805">
        <v>104.9</v>
      </c>
    </row>
    <row r="243" spans="2:12" ht="18" customHeight="1" x14ac:dyDescent="0.2">
      <c r="B243" s="229" t="s">
        <v>171</v>
      </c>
      <c r="C243" s="560">
        <v>2022</v>
      </c>
      <c r="D243" s="784"/>
      <c r="E243" s="783"/>
      <c r="F243" s="783"/>
      <c r="G243" s="783"/>
      <c r="H243" s="783"/>
      <c r="I243" s="783"/>
      <c r="J243" s="783"/>
      <c r="K243" s="783"/>
      <c r="L243" s="785"/>
    </row>
    <row r="244" spans="2:12" ht="18" customHeight="1" x14ac:dyDescent="0.2">
      <c r="B244" s="229" t="s">
        <v>172</v>
      </c>
      <c r="C244" s="560">
        <v>2022</v>
      </c>
      <c r="D244" s="784"/>
      <c r="E244" s="783"/>
      <c r="F244" s="783"/>
      <c r="G244" s="783"/>
      <c r="H244" s="783"/>
      <c r="I244" s="783"/>
      <c r="J244" s="783"/>
      <c r="K244" s="783"/>
      <c r="L244" s="785"/>
    </row>
    <row r="245" spans="2:12" ht="18" customHeight="1" x14ac:dyDescent="0.2">
      <c r="B245" s="229" t="s">
        <v>173</v>
      </c>
      <c r="C245" s="560">
        <v>2022</v>
      </c>
      <c r="D245" s="784"/>
      <c r="E245" s="783"/>
      <c r="F245" s="783"/>
      <c r="G245" s="783"/>
      <c r="H245" s="783"/>
      <c r="I245" s="783"/>
      <c r="J245" s="783"/>
      <c r="K245" s="783"/>
      <c r="L245" s="785"/>
    </row>
    <row r="246" spans="2:12" ht="18" customHeight="1" x14ac:dyDescent="0.2">
      <c r="B246" s="229" t="s">
        <v>174</v>
      </c>
      <c r="C246" s="560">
        <v>2022</v>
      </c>
      <c r="D246" s="784"/>
      <c r="E246" s="783"/>
      <c r="F246" s="783"/>
      <c r="G246" s="783"/>
      <c r="H246" s="783"/>
      <c r="I246" s="783"/>
      <c r="J246" s="783"/>
      <c r="K246" s="783"/>
      <c r="L246" s="785"/>
    </row>
    <row r="247" spans="2:12" ht="18" customHeight="1" x14ac:dyDescent="0.2">
      <c r="B247" s="229" t="s">
        <v>175</v>
      </c>
      <c r="C247" s="560">
        <v>2022</v>
      </c>
      <c r="D247" s="784"/>
      <c r="E247" s="783"/>
      <c r="F247" s="783"/>
      <c r="G247" s="783"/>
      <c r="H247" s="783"/>
      <c r="I247" s="783"/>
      <c r="J247" s="783"/>
      <c r="K247" s="783"/>
      <c r="L247" s="785"/>
    </row>
    <row r="248" spans="2:12" ht="18" customHeight="1" thickBot="1" x14ac:dyDescent="0.25">
      <c r="B248" s="229" t="s">
        <v>176</v>
      </c>
      <c r="C248" s="681"/>
      <c r="D248" s="786"/>
      <c r="E248" s="787"/>
      <c r="F248" s="787"/>
      <c r="G248" s="787"/>
      <c r="H248" s="787"/>
      <c r="I248" s="787"/>
      <c r="J248" s="787"/>
      <c r="K248" s="787"/>
      <c r="L248" s="788"/>
    </row>
    <row r="249" spans="2:12" ht="18" customHeight="1" x14ac:dyDescent="0.25">
      <c r="B249" s="723"/>
      <c r="C249" s="764"/>
      <c r="D249" s="809"/>
      <c r="E249" s="810"/>
      <c r="F249" s="810"/>
      <c r="G249" s="810"/>
      <c r="H249" s="810"/>
      <c r="I249" s="810"/>
      <c r="J249" s="810"/>
      <c r="K249" s="810"/>
      <c r="L249" s="811"/>
    </row>
    <row r="250" spans="2:12" ht="18" customHeight="1" thickBot="1" x14ac:dyDescent="0.3">
      <c r="B250" s="679"/>
      <c r="C250" s="680"/>
      <c r="D250" s="812"/>
      <c r="E250" s="813"/>
      <c r="F250" s="813"/>
      <c r="G250" s="813"/>
      <c r="H250" s="813"/>
      <c r="I250" s="813"/>
      <c r="J250" s="813"/>
      <c r="K250" s="813"/>
      <c r="L250" s="814"/>
    </row>
    <row r="254" spans="2:12" ht="18" customHeight="1" x14ac:dyDescent="0.25">
      <c r="B254" s="715" t="s">
        <v>155</v>
      </c>
    </row>
  </sheetData>
  <mergeCells count="116"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249:L249"/>
    <mergeCell ref="D250:L250"/>
    <mergeCell ref="B236:C236"/>
    <mergeCell ref="B232:C233"/>
    <mergeCell ref="D232:L232"/>
    <mergeCell ref="D233:L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</mergeCells>
  <hyperlinks>
    <hyperlink ref="B254" location="'Plant, Material &amp; Fuel 2018'!A1" display="Refer Plant &amp; Material 2018" xr:uid="{A04A63D8-5717-4675-BE2A-902D4A0BEE89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8"/>
  <sheetViews>
    <sheetView tabSelected="1" topLeftCell="B75" workbookViewId="0">
      <selection activeCell="B87" sqref="B87"/>
    </sheetView>
  </sheetViews>
  <sheetFormatPr defaultRowHeight="15" x14ac:dyDescent="0.25"/>
  <cols>
    <col min="1" max="1" width="3.85546875" customWidth="1"/>
    <col min="2" max="2" width="9.7109375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5" width="11.7109375" customWidth="1"/>
    <col min="16" max="16" width="15.5703125" customWidth="1"/>
    <col min="17" max="17" width="18.42578125" customWidth="1"/>
    <col min="18" max="18" width="18.140625" customWidth="1"/>
  </cols>
  <sheetData>
    <row r="1" spans="1:17" ht="42.75" customHeight="1" x14ac:dyDescent="0.25">
      <c r="C1" s="892" t="s">
        <v>184</v>
      </c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</row>
    <row r="2" spans="1:17" ht="26.25" thickBot="1" x14ac:dyDescent="0.3">
      <c r="C2" s="722" t="s">
        <v>183</v>
      </c>
      <c r="D2" s="893" t="s">
        <v>180</v>
      </c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721" t="s">
        <v>181</v>
      </c>
    </row>
    <row r="3" spans="1:17" ht="111.75" customHeight="1" x14ac:dyDescent="0.25">
      <c r="A3" s="837" t="s">
        <v>150</v>
      </c>
      <c r="B3" s="838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">
      <c r="A4" s="839"/>
      <c r="B4" s="840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25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75" x14ac:dyDescent="0.25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75" x14ac:dyDescent="0.25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75" x14ac:dyDescent="0.25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75" x14ac:dyDescent="0.25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75" x14ac:dyDescent="0.25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75" x14ac:dyDescent="0.25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75" x14ac:dyDescent="0.25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75" x14ac:dyDescent="0.25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75" x14ac:dyDescent="0.25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75" x14ac:dyDescent="0.25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75" x14ac:dyDescent="0.25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75" x14ac:dyDescent="0.25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75" x14ac:dyDescent="0.25">
      <c r="C20" s="892" t="s">
        <v>184</v>
      </c>
      <c r="D20" s="865"/>
      <c r="E20" s="865"/>
      <c r="F20" s="865"/>
      <c r="G20" s="865"/>
      <c r="H20" s="865"/>
      <c r="I20" s="865"/>
      <c r="J20" s="865"/>
      <c r="K20" s="865"/>
      <c r="L20" s="865"/>
      <c r="M20" s="865"/>
      <c r="N20" s="865"/>
      <c r="O20" s="865"/>
      <c r="P20" s="865"/>
      <c r="Q20" s="865"/>
    </row>
    <row r="21" spans="1:17" ht="26.25" thickBot="1" x14ac:dyDescent="0.3">
      <c r="C21" s="722" t="s">
        <v>183</v>
      </c>
      <c r="D21" s="893" t="s">
        <v>180</v>
      </c>
      <c r="E21" s="894"/>
      <c r="F21" s="894"/>
      <c r="G21" s="894"/>
      <c r="H21" s="894"/>
      <c r="I21" s="894"/>
      <c r="J21" s="894"/>
      <c r="K21" s="894"/>
      <c r="L21" s="894"/>
      <c r="M21" s="894"/>
      <c r="N21" s="894"/>
      <c r="O21" s="894"/>
      <c r="P21" s="894"/>
      <c r="Q21" s="721" t="s">
        <v>181</v>
      </c>
    </row>
    <row r="22" spans="1:17" ht="85.5" customHeight="1" x14ac:dyDescent="0.25">
      <c r="A22" s="841" t="s">
        <v>187</v>
      </c>
      <c r="B22" s="838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75" hidden="1" thickBot="1" x14ac:dyDescent="0.3">
      <c r="A23" s="839"/>
      <c r="B23" s="840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75" x14ac:dyDescent="0.25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75" x14ac:dyDescent="0.25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75" x14ac:dyDescent="0.25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75" x14ac:dyDescent="0.25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75" x14ac:dyDescent="0.25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75" x14ac:dyDescent="0.25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75" x14ac:dyDescent="0.25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75" x14ac:dyDescent="0.25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75" x14ac:dyDescent="0.25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75" x14ac:dyDescent="0.25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75" x14ac:dyDescent="0.25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75" x14ac:dyDescent="0.25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75" x14ac:dyDescent="0.25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75" x14ac:dyDescent="0.25">
      <c r="C39" s="892" t="s">
        <v>184</v>
      </c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</row>
    <row r="40" spans="1:17" ht="26.25" thickBot="1" x14ac:dyDescent="0.3">
      <c r="C40" s="722" t="s">
        <v>183</v>
      </c>
      <c r="D40" s="893" t="s">
        <v>180</v>
      </c>
      <c r="E40" s="894"/>
      <c r="F40" s="894"/>
      <c r="G40" s="894"/>
      <c r="H40" s="894"/>
      <c r="I40" s="894"/>
      <c r="J40" s="894"/>
      <c r="K40" s="894"/>
      <c r="L40" s="894"/>
      <c r="M40" s="894"/>
      <c r="N40" s="894"/>
      <c r="O40" s="894"/>
      <c r="P40" s="894"/>
      <c r="Q40" s="721" t="s">
        <v>181</v>
      </c>
    </row>
    <row r="41" spans="1:17" ht="102" x14ac:dyDescent="0.25">
      <c r="A41" s="883" t="s">
        <v>188</v>
      </c>
      <c r="B41" s="884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75" thickBot="1" x14ac:dyDescent="0.3">
      <c r="A42" s="885"/>
      <c r="B42" s="886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75" x14ac:dyDescent="0.25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75" x14ac:dyDescent="0.25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75" x14ac:dyDescent="0.25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75" x14ac:dyDescent="0.25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75" x14ac:dyDescent="0.25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75" x14ac:dyDescent="0.25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1:18" ht="15.75" x14ac:dyDescent="0.25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1:18" ht="15.75" x14ac:dyDescent="0.25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1:18" ht="15.75" x14ac:dyDescent="0.25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1:18" ht="15.75" x14ac:dyDescent="0.25">
      <c r="B52" s="717" t="s">
        <v>174</v>
      </c>
      <c r="C52" s="738">
        <v>116.2</v>
      </c>
      <c r="D52" s="738">
        <v>120.6</v>
      </c>
      <c r="E52" s="740">
        <v>121.9</v>
      </c>
      <c r="F52" s="755">
        <v>120.2</v>
      </c>
      <c r="G52" s="755">
        <v>119.3</v>
      </c>
      <c r="H52" s="755">
        <v>126.4</v>
      </c>
      <c r="I52" s="755">
        <v>125.4</v>
      </c>
      <c r="J52" s="755">
        <v>127.4</v>
      </c>
      <c r="K52" s="755">
        <v>124.3</v>
      </c>
      <c r="L52" s="755">
        <v>127.9</v>
      </c>
      <c r="M52" s="755">
        <v>120</v>
      </c>
      <c r="N52" s="755">
        <v>125.2</v>
      </c>
      <c r="O52" s="755">
        <v>122.9</v>
      </c>
      <c r="P52" s="755">
        <v>123.7</v>
      </c>
      <c r="Q52" s="738">
        <v>110.7</v>
      </c>
    </row>
    <row r="53" spans="1:18" ht="15.75" x14ac:dyDescent="0.25">
      <c r="B53" s="717" t="s">
        <v>175</v>
      </c>
      <c r="C53" s="738">
        <v>116</v>
      </c>
      <c r="D53" s="738">
        <v>120.6</v>
      </c>
      <c r="E53" s="740">
        <v>121.9</v>
      </c>
      <c r="F53" s="755">
        <v>118.6</v>
      </c>
      <c r="G53" s="755">
        <v>117.8</v>
      </c>
      <c r="H53" s="755">
        <v>127.7</v>
      </c>
      <c r="I53" s="755">
        <v>126.1</v>
      </c>
      <c r="J53" s="755">
        <v>128.19999999999999</v>
      </c>
      <c r="K53" s="755">
        <v>124.1</v>
      </c>
      <c r="L53" s="755">
        <v>127.7</v>
      </c>
      <c r="M53" s="755">
        <v>120</v>
      </c>
      <c r="N53" s="755">
        <v>124.3</v>
      </c>
      <c r="O53" s="755">
        <v>123</v>
      </c>
      <c r="P53" s="755">
        <v>123.7</v>
      </c>
      <c r="Q53" s="738">
        <v>109.7</v>
      </c>
    </row>
    <row r="54" spans="1:18" ht="15.75" x14ac:dyDescent="0.25">
      <c r="B54" s="717" t="s">
        <v>176</v>
      </c>
      <c r="C54" s="738">
        <v>115.9</v>
      </c>
      <c r="D54" s="738">
        <v>122.8</v>
      </c>
      <c r="E54" s="740">
        <v>124.9</v>
      </c>
      <c r="F54" s="755">
        <v>121.3</v>
      </c>
      <c r="G54" s="755">
        <v>121.5</v>
      </c>
      <c r="H54" s="755">
        <v>130.80000000000001</v>
      </c>
      <c r="I54" s="755">
        <v>128.5</v>
      </c>
      <c r="J54" s="755">
        <v>131.4</v>
      </c>
      <c r="K54" s="755">
        <v>126.8</v>
      </c>
      <c r="L54" s="755">
        <v>131.80000000000001</v>
      </c>
      <c r="M54" s="755">
        <v>121.3</v>
      </c>
      <c r="N54" s="755">
        <v>128.19999999999999</v>
      </c>
      <c r="O54" s="755">
        <v>125.7</v>
      </c>
      <c r="P54" s="755">
        <v>126.8</v>
      </c>
      <c r="Q54" s="738">
        <v>111.5</v>
      </c>
      <c r="R54" s="789">
        <v>100</v>
      </c>
    </row>
    <row r="55" spans="1:18" ht="15.75" x14ac:dyDescent="0.25">
      <c r="B55" s="717"/>
      <c r="Q55" s="771"/>
    </row>
    <row r="57" spans="1:18" ht="26.25" thickBot="1" x14ac:dyDescent="0.3">
      <c r="C57" s="772" t="s">
        <v>183</v>
      </c>
      <c r="D57" s="887" t="s">
        <v>180</v>
      </c>
      <c r="E57" s="888"/>
      <c r="F57" s="888"/>
      <c r="G57" s="888"/>
      <c r="H57" s="888"/>
      <c r="I57" s="888"/>
      <c r="J57" s="888"/>
      <c r="K57" s="888"/>
      <c r="L57" s="888"/>
      <c r="M57" s="888"/>
      <c r="N57" s="888"/>
      <c r="O57" s="888"/>
      <c r="P57" s="888"/>
      <c r="Q57" s="721" t="s">
        <v>181</v>
      </c>
    </row>
    <row r="58" spans="1:18" ht="102" x14ac:dyDescent="0.25">
      <c r="A58" s="837" t="s">
        <v>189</v>
      </c>
      <c r="B58" s="838"/>
      <c r="C58" s="773" t="s">
        <v>157</v>
      </c>
      <c r="D58" s="774" t="s">
        <v>151</v>
      </c>
      <c r="E58" s="774" t="s">
        <v>156</v>
      </c>
      <c r="F58" s="774" t="s">
        <v>152</v>
      </c>
      <c r="G58" s="774" t="s">
        <v>153</v>
      </c>
      <c r="H58" s="774" t="s">
        <v>158</v>
      </c>
      <c r="I58" s="774" t="s">
        <v>159</v>
      </c>
      <c r="J58" s="774" t="s">
        <v>160</v>
      </c>
      <c r="K58" s="774" t="s">
        <v>161</v>
      </c>
      <c r="L58" s="774" t="s">
        <v>162</v>
      </c>
      <c r="M58" s="774" t="s">
        <v>163</v>
      </c>
      <c r="N58" s="774" t="s">
        <v>164</v>
      </c>
      <c r="O58" s="774" t="s">
        <v>177</v>
      </c>
      <c r="P58" s="774" t="s">
        <v>178</v>
      </c>
      <c r="Q58" s="776" t="s">
        <v>190</v>
      </c>
      <c r="R58" s="775" t="s">
        <v>191</v>
      </c>
    </row>
    <row r="59" spans="1:18" ht="15.75" thickBot="1" x14ac:dyDescent="0.3">
      <c r="A59" s="839"/>
      <c r="B59" s="840"/>
      <c r="C59" s="686"/>
      <c r="D59" s="686"/>
      <c r="E59" s="687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769"/>
    </row>
    <row r="60" spans="1:18" ht="15.75" x14ac:dyDescent="0.25">
      <c r="B60" s="717" t="s">
        <v>165</v>
      </c>
      <c r="C60" s="726">
        <v>116.6</v>
      </c>
      <c r="D60" s="727">
        <v>125.4</v>
      </c>
      <c r="E60" s="728">
        <v>126.9</v>
      </c>
      <c r="F60" s="726">
        <v>122.1</v>
      </c>
      <c r="G60" s="726">
        <v>122.4</v>
      </c>
      <c r="H60" s="726">
        <v>131.69999999999999</v>
      </c>
      <c r="I60" s="726">
        <v>128.1</v>
      </c>
      <c r="J60" s="726">
        <v>129.9</v>
      </c>
      <c r="K60" s="726">
        <v>126.9</v>
      </c>
      <c r="L60" s="726">
        <v>129.69999999999999</v>
      </c>
      <c r="M60" s="726">
        <v>124.3</v>
      </c>
      <c r="N60" s="726">
        <v>127</v>
      </c>
      <c r="O60" s="726">
        <v>124.9</v>
      </c>
      <c r="P60" s="726">
        <v>125.5</v>
      </c>
      <c r="Q60" s="770">
        <v>104.5</v>
      </c>
    </row>
    <row r="61" spans="1:18" ht="15.75" x14ac:dyDescent="0.25">
      <c r="B61" s="717" t="s">
        <v>166</v>
      </c>
      <c r="C61" s="682">
        <v>115.3</v>
      </c>
      <c r="D61" s="682">
        <v>130.1</v>
      </c>
      <c r="E61" s="777">
        <v>131.69999999999999</v>
      </c>
      <c r="F61" s="691">
        <v>126.3</v>
      </c>
      <c r="G61" s="691">
        <v>126.2</v>
      </c>
      <c r="H61" s="691">
        <v>137.30000000000001</v>
      </c>
      <c r="I61" s="691">
        <v>131.80000000000001</v>
      </c>
      <c r="J61" s="691">
        <v>133.5</v>
      </c>
      <c r="K61" s="691">
        <v>130.69999999999999</v>
      </c>
      <c r="L61" s="691">
        <v>132.9</v>
      </c>
      <c r="M61" s="691">
        <v>129.4</v>
      </c>
      <c r="N61" s="691">
        <v>131.6</v>
      </c>
      <c r="O61" s="691">
        <v>128.4</v>
      </c>
      <c r="P61" s="691">
        <v>128.30000000000001</v>
      </c>
      <c r="Q61" s="682">
        <v>109.3</v>
      </c>
    </row>
    <row r="62" spans="1:18" ht="15.75" x14ac:dyDescent="0.25">
      <c r="B62" s="717" t="s">
        <v>167</v>
      </c>
      <c r="C62" s="735">
        <v>115.3</v>
      </c>
      <c r="D62" s="735">
        <v>133.19999999999999</v>
      </c>
      <c r="E62" s="736">
        <v>133.4</v>
      </c>
      <c r="F62" s="735">
        <v>130.6</v>
      </c>
      <c r="G62" s="735">
        <v>128.30000000000001</v>
      </c>
      <c r="H62" s="735">
        <v>139.5</v>
      </c>
      <c r="I62" s="735">
        <v>135.9</v>
      </c>
      <c r="J62" s="735">
        <v>136.6</v>
      </c>
      <c r="K62" s="735">
        <v>135.6</v>
      </c>
      <c r="L62" s="735">
        <v>136.1</v>
      </c>
      <c r="M62" s="735">
        <v>135.80000000000001</v>
      </c>
      <c r="N62" s="735">
        <v>134.9</v>
      </c>
      <c r="O62" s="735">
        <v>131.6</v>
      </c>
      <c r="P62" s="735">
        <v>131.69999999999999</v>
      </c>
      <c r="Q62" s="735">
        <v>113.8</v>
      </c>
    </row>
    <row r="63" spans="1:18" ht="15.75" x14ac:dyDescent="0.25">
      <c r="B63" s="717" t="s">
        <v>168</v>
      </c>
      <c r="C63" s="733">
        <v>114.7</v>
      </c>
      <c r="D63" s="733">
        <v>136.30000000000001</v>
      </c>
      <c r="E63" s="740">
        <v>135.4</v>
      </c>
      <c r="F63" s="735">
        <v>132.69999999999999</v>
      </c>
      <c r="G63" s="735">
        <v>129.4</v>
      </c>
      <c r="H63" s="735">
        <v>142.30000000000001</v>
      </c>
      <c r="I63" s="735">
        <v>138.6</v>
      </c>
      <c r="J63" s="735">
        <v>138.19999999999999</v>
      </c>
      <c r="K63" s="735">
        <v>138.4</v>
      </c>
      <c r="L63" s="735">
        <v>137.1</v>
      </c>
      <c r="M63" s="735">
        <v>140.80000000000001</v>
      </c>
      <c r="N63" s="735">
        <v>135.4</v>
      </c>
      <c r="O63" s="735">
        <v>133.1</v>
      </c>
      <c r="P63" s="735">
        <v>132.80000000000001</v>
      </c>
      <c r="Q63" s="738">
        <v>119</v>
      </c>
    </row>
    <row r="64" spans="1:18" ht="15.75" x14ac:dyDescent="0.25">
      <c r="B64" s="717" t="s">
        <v>169</v>
      </c>
      <c r="C64" s="778" t="s">
        <v>192</v>
      </c>
      <c r="D64" s="779" t="s">
        <v>193</v>
      </c>
      <c r="E64" s="780" t="s">
        <v>194</v>
      </c>
      <c r="F64" s="735" t="s">
        <v>195</v>
      </c>
      <c r="G64" s="735" t="s">
        <v>196</v>
      </c>
      <c r="H64" s="735" t="s">
        <v>197</v>
      </c>
      <c r="I64" s="735" t="s">
        <v>198</v>
      </c>
      <c r="J64" s="735" t="s">
        <v>199</v>
      </c>
      <c r="K64" s="735" t="s">
        <v>200</v>
      </c>
      <c r="L64" s="735" t="s">
        <v>201</v>
      </c>
      <c r="M64" s="735" t="s">
        <v>202</v>
      </c>
      <c r="N64" s="735" t="s">
        <v>203</v>
      </c>
      <c r="O64" s="735" t="s">
        <v>204</v>
      </c>
      <c r="P64" s="735" t="s">
        <v>205</v>
      </c>
      <c r="Q64" s="779" t="s">
        <v>206</v>
      </c>
    </row>
    <row r="65" spans="1:18" ht="15.75" x14ac:dyDescent="0.25">
      <c r="B65" s="717" t="s">
        <v>170</v>
      </c>
      <c r="C65" s="733">
        <v>114.8</v>
      </c>
      <c r="D65" s="738">
        <v>140.80000000000001</v>
      </c>
      <c r="E65" s="740">
        <v>141.6</v>
      </c>
      <c r="F65" s="755">
        <v>132.69999999999999</v>
      </c>
      <c r="G65" s="755">
        <v>132.1</v>
      </c>
      <c r="H65" s="755">
        <v>150.1</v>
      </c>
      <c r="I65" s="755">
        <v>141.5</v>
      </c>
      <c r="J65" s="755">
        <v>142.30000000000001</v>
      </c>
      <c r="K65" s="755">
        <v>139.69999999999999</v>
      </c>
      <c r="L65" s="755">
        <v>139.5</v>
      </c>
      <c r="M65" s="755">
        <v>142.1</v>
      </c>
      <c r="N65" s="755">
        <v>136.6</v>
      </c>
      <c r="O65" s="755">
        <v>135</v>
      </c>
      <c r="P65" s="755">
        <v>134.9</v>
      </c>
      <c r="Q65" s="738">
        <v>118.2</v>
      </c>
    </row>
    <row r="66" spans="1:18" ht="15.75" x14ac:dyDescent="0.25">
      <c r="B66" s="717" t="s">
        <v>171</v>
      </c>
      <c r="C66" s="733">
        <v>114.9</v>
      </c>
      <c r="D66" s="738">
        <v>141.9</v>
      </c>
      <c r="E66" s="740">
        <v>142.19999999999999</v>
      </c>
      <c r="F66" s="755">
        <v>134</v>
      </c>
      <c r="G66" s="755">
        <v>132.80000000000001</v>
      </c>
      <c r="H66" s="755">
        <v>151.5</v>
      </c>
      <c r="I66" s="755">
        <v>142.69999999999999</v>
      </c>
      <c r="J66" s="755">
        <v>142.9</v>
      </c>
      <c r="K66" s="755">
        <v>140.9</v>
      </c>
      <c r="L66" s="755">
        <v>139.69999999999999</v>
      </c>
      <c r="M66" s="755">
        <v>144.5</v>
      </c>
      <c r="N66" s="755">
        <v>137.69999999999999</v>
      </c>
      <c r="O66" s="755">
        <v>135.9</v>
      </c>
      <c r="P66" s="755">
        <v>135.6</v>
      </c>
      <c r="Q66" s="738">
        <v>122</v>
      </c>
    </row>
    <row r="67" spans="1:18" ht="15.75" x14ac:dyDescent="0.25">
      <c r="B67" s="717" t="s">
        <v>172</v>
      </c>
      <c r="C67" s="733">
        <v>115.1</v>
      </c>
      <c r="D67" s="738">
        <v>142.5</v>
      </c>
      <c r="E67" s="740">
        <v>141.6</v>
      </c>
      <c r="F67" s="755">
        <v>134.1</v>
      </c>
      <c r="G67" s="755">
        <v>132</v>
      </c>
      <c r="H67" s="755">
        <v>151.4</v>
      </c>
      <c r="I67" s="755">
        <v>143.69999999999999</v>
      </c>
      <c r="J67" s="755">
        <v>142.80000000000001</v>
      </c>
      <c r="K67" s="755">
        <v>142.19999999999999</v>
      </c>
      <c r="L67" s="755">
        <v>139.1</v>
      </c>
      <c r="M67" s="755">
        <v>147.9</v>
      </c>
      <c r="N67" s="755">
        <v>137.4</v>
      </c>
      <c r="O67" s="755">
        <v>135.9</v>
      </c>
      <c r="P67" s="755">
        <v>135.19999999999999</v>
      </c>
      <c r="Q67" s="738">
        <v>126.5</v>
      </c>
    </row>
    <row r="68" spans="1:18" ht="15.75" x14ac:dyDescent="0.25">
      <c r="B68" s="717" t="s">
        <v>173</v>
      </c>
      <c r="C68" s="738">
        <v>115.2</v>
      </c>
      <c r="D68" s="738">
        <v>143.69999999999999</v>
      </c>
      <c r="E68" s="740">
        <v>142.5</v>
      </c>
      <c r="F68" s="755">
        <v>136.19999999999999</v>
      </c>
      <c r="G68" s="755">
        <v>133</v>
      </c>
      <c r="H68" s="755">
        <v>151.69999999999999</v>
      </c>
      <c r="I68" s="755">
        <v>143.6</v>
      </c>
      <c r="J68" s="755">
        <v>142.1</v>
      </c>
      <c r="K68" s="755">
        <v>142.9</v>
      </c>
      <c r="L68" s="755">
        <v>138.9</v>
      </c>
      <c r="M68" s="755">
        <v>149.4</v>
      </c>
      <c r="N68" s="755">
        <v>137.1</v>
      </c>
      <c r="O68" s="755">
        <v>139.4</v>
      </c>
      <c r="P68" s="755">
        <v>138.6</v>
      </c>
      <c r="Q68" s="738">
        <v>125.3</v>
      </c>
    </row>
    <row r="69" spans="1:18" ht="15.75" x14ac:dyDescent="0.25">
      <c r="B69" s="717" t="s">
        <v>174</v>
      </c>
      <c r="C69" s="738">
        <v>115.3</v>
      </c>
      <c r="D69" s="738">
        <v>144.80000000000001</v>
      </c>
      <c r="E69" s="740">
        <v>142.19999999999999</v>
      </c>
      <c r="F69" s="755">
        <v>137.6</v>
      </c>
      <c r="G69" s="755">
        <v>132.4</v>
      </c>
      <c r="H69" s="755">
        <v>152</v>
      </c>
      <c r="I69" s="755">
        <v>145.30000000000001</v>
      </c>
      <c r="J69" s="755">
        <v>142.6</v>
      </c>
      <c r="K69" s="755">
        <v>145</v>
      </c>
      <c r="L69" s="755">
        <v>139.19999999999999</v>
      </c>
      <c r="M69" s="755">
        <v>153.5</v>
      </c>
      <c r="N69" s="755">
        <v>137.19999999999999</v>
      </c>
      <c r="O69" s="755">
        <v>140</v>
      </c>
      <c r="P69" s="755">
        <v>138.80000000000001</v>
      </c>
      <c r="Q69" s="738">
        <v>127.2</v>
      </c>
    </row>
    <row r="70" spans="1:18" ht="15.75" x14ac:dyDescent="0.25">
      <c r="B70" s="717" t="s">
        <v>175</v>
      </c>
      <c r="C70" s="738">
        <v>115.5</v>
      </c>
      <c r="D70" s="738">
        <v>147.69999999999999</v>
      </c>
      <c r="E70" s="740">
        <v>143</v>
      </c>
      <c r="F70" s="755">
        <v>140.6</v>
      </c>
      <c r="G70" s="755">
        <v>133.30000000000001</v>
      </c>
      <c r="H70" s="755">
        <v>152.5</v>
      </c>
      <c r="I70" s="755">
        <v>147.5</v>
      </c>
      <c r="J70" s="755">
        <v>142.80000000000001</v>
      </c>
      <c r="K70" s="755">
        <v>148.69999999999999</v>
      </c>
      <c r="L70" s="755">
        <v>139.30000000000001</v>
      </c>
      <c r="M70" s="755">
        <v>161.19999999999999</v>
      </c>
      <c r="N70" s="755">
        <v>137.9</v>
      </c>
      <c r="O70" s="755">
        <v>141</v>
      </c>
      <c r="P70" s="755">
        <v>139.1</v>
      </c>
      <c r="Q70" s="738">
        <v>139.4</v>
      </c>
    </row>
    <row r="71" spans="1:18" ht="15.75" x14ac:dyDescent="0.25">
      <c r="B71" s="717" t="s">
        <v>176</v>
      </c>
      <c r="C71" s="738">
        <v>115.7</v>
      </c>
      <c r="D71" s="738">
        <v>147.5</v>
      </c>
      <c r="E71" s="740">
        <v>143.19999999999999</v>
      </c>
      <c r="F71" s="755">
        <v>140.1</v>
      </c>
      <c r="G71" s="755">
        <v>133.5</v>
      </c>
      <c r="H71" s="755">
        <v>153.6</v>
      </c>
      <c r="I71" s="755">
        <v>149.19999999999999</v>
      </c>
      <c r="J71" s="755">
        <v>144.9</v>
      </c>
      <c r="K71" s="755">
        <v>149.5</v>
      </c>
      <c r="L71" s="755">
        <v>141</v>
      </c>
      <c r="M71" s="755">
        <v>160.4</v>
      </c>
      <c r="N71" s="755">
        <v>138.69999999999999</v>
      </c>
      <c r="O71" s="755">
        <v>142.5</v>
      </c>
      <c r="P71" s="755">
        <v>140.69999999999999</v>
      </c>
      <c r="Q71" s="738">
        <v>145.5</v>
      </c>
    </row>
    <row r="74" spans="1:18" ht="39" thickBot="1" x14ac:dyDescent="0.3">
      <c r="C74" s="772" t="s">
        <v>216</v>
      </c>
      <c r="D74" s="887" t="s">
        <v>219</v>
      </c>
      <c r="E74" s="888"/>
      <c r="F74" s="888"/>
      <c r="G74" s="888"/>
      <c r="H74" s="888"/>
      <c r="I74" s="888"/>
      <c r="J74" s="888"/>
      <c r="K74" s="888"/>
      <c r="L74" s="888"/>
      <c r="M74" s="888"/>
      <c r="N74" s="888"/>
      <c r="O74" s="888"/>
      <c r="P74" s="888"/>
      <c r="Q74" s="721" t="s">
        <v>181</v>
      </c>
    </row>
    <row r="75" spans="1:18" ht="102" x14ac:dyDescent="0.25">
      <c r="A75" s="837" t="s">
        <v>214</v>
      </c>
      <c r="B75" s="889"/>
      <c r="C75" s="773" t="s">
        <v>157</v>
      </c>
      <c r="D75" s="774" t="s">
        <v>151</v>
      </c>
      <c r="E75" s="774" t="s">
        <v>156</v>
      </c>
      <c r="F75" s="774" t="s">
        <v>152</v>
      </c>
      <c r="G75" s="774" t="s">
        <v>153</v>
      </c>
      <c r="H75" s="774" t="s">
        <v>158</v>
      </c>
      <c r="I75" s="774" t="s">
        <v>159</v>
      </c>
      <c r="J75" s="774" t="s">
        <v>160</v>
      </c>
      <c r="K75" s="774" t="s">
        <v>161</v>
      </c>
      <c r="L75" s="774" t="s">
        <v>162</v>
      </c>
      <c r="M75" s="774" t="s">
        <v>163</v>
      </c>
      <c r="N75" s="774" t="s">
        <v>164</v>
      </c>
      <c r="O75" s="774" t="s">
        <v>177</v>
      </c>
      <c r="P75" s="774" t="s">
        <v>178</v>
      </c>
      <c r="Q75" s="776" t="s">
        <v>190</v>
      </c>
      <c r="R75" s="775" t="s">
        <v>191</v>
      </c>
    </row>
    <row r="76" spans="1:18" ht="55.5" customHeight="1" thickBot="1" x14ac:dyDescent="0.3">
      <c r="A76" s="890" t="s">
        <v>215</v>
      </c>
      <c r="B76" s="891"/>
      <c r="C76" s="790">
        <v>1.157</v>
      </c>
      <c r="D76" s="791">
        <v>1.4750000000000001</v>
      </c>
      <c r="E76" s="791">
        <v>1.4319999999999999</v>
      </c>
      <c r="F76" s="791">
        <v>1.401</v>
      </c>
      <c r="G76" s="791">
        <v>1.335</v>
      </c>
      <c r="H76" s="791">
        <v>1.536</v>
      </c>
      <c r="I76" s="791">
        <v>1.492</v>
      </c>
      <c r="J76" s="791">
        <v>1.4490000000000001</v>
      </c>
      <c r="K76" s="791">
        <v>1.4950000000000001</v>
      </c>
      <c r="L76" s="791">
        <v>1.41</v>
      </c>
      <c r="M76" s="791">
        <v>1.6040000000000001</v>
      </c>
      <c r="N76" s="791">
        <v>1.3869999999999998</v>
      </c>
      <c r="O76" s="791">
        <v>1.425</v>
      </c>
      <c r="P76" s="791">
        <v>1.4069999999999998</v>
      </c>
      <c r="Q76" s="792"/>
    </row>
    <row r="77" spans="1:18" ht="15.75" x14ac:dyDescent="0.25">
      <c r="B77" s="717" t="s">
        <v>165</v>
      </c>
      <c r="C77" s="726">
        <v>104.8</v>
      </c>
      <c r="D77" s="726">
        <v>103</v>
      </c>
      <c r="E77" s="728">
        <v>103.9</v>
      </c>
      <c r="F77" s="726">
        <v>103.5</v>
      </c>
      <c r="G77" s="726">
        <v>104.8</v>
      </c>
      <c r="H77" s="726">
        <v>103.9</v>
      </c>
      <c r="I77" s="726">
        <v>103.4</v>
      </c>
      <c r="J77" s="726">
        <v>104.8</v>
      </c>
      <c r="K77" s="726">
        <v>103.4</v>
      </c>
      <c r="L77" s="726">
        <v>105.9</v>
      </c>
      <c r="M77" s="726">
        <v>100.7</v>
      </c>
      <c r="N77" s="726">
        <v>106.5</v>
      </c>
      <c r="O77" s="726">
        <v>104.2</v>
      </c>
      <c r="P77" s="726">
        <v>104.8</v>
      </c>
      <c r="Q77" s="770">
        <v>139.80000000000001</v>
      </c>
    </row>
    <row r="78" spans="1:18" ht="15.75" x14ac:dyDescent="0.25">
      <c r="B78" s="717" t="s">
        <v>166</v>
      </c>
      <c r="C78" s="682">
        <v>105</v>
      </c>
      <c r="D78" s="682">
        <v>103.7</v>
      </c>
      <c r="E78" s="799">
        <v>103.7</v>
      </c>
      <c r="F78" s="691">
        <v>104.2</v>
      </c>
      <c r="G78" s="691">
        <v>104.5</v>
      </c>
      <c r="H78" s="691">
        <v>103.1</v>
      </c>
      <c r="I78" s="691">
        <v>103.1</v>
      </c>
      <c r="J78" s="691">
        <v>103.3</v>
      </c>
      <c r="K78" s="691">
        <v>103.5</v>
      </c>
      <c r="L78" s="691">
        <v>104.1</v>
      </c>
      <c r="M78" s="691">
        <v>103</v>
      </c>
      <c r="N78" s="691">
        <v>104.7</v>
      </c>
      <c r="O78" s="691">
        <v>103.4</v>
      </c>
      <c r="P78" s="691">
        <v>103.5</v>
      </c>
      <c r="Q78" s="682">
        <v>146.4</v>
      </c>
    </row>
    <row r="79" spans="1:18" ht="15.75" x14ac:dyDescent="0.25">
      <c r="B79" s="717" t="s">
        <v>167</v>
      </c>
      <c r="C79" s="735">
        <v>106.7</v>
      </c>
      <c r="D79" s="735">
        <v>104.5</v>
      </c>
      <c r="E79" s="736">
        <v>103.7</v>
      </c>
      <c r="F79" s="735">
        <v>105.3</v>
      </c>
      <c r="G79" s="735">
        <v>104.5</v>
      </c>
      <c r="H79" s="735">
        <v>102.9</v>
      </c>
      <c r="I79" s="735">
        <v>103.2</v>
      </c>
      <c r="J79" s="735">
        <v>102.4</v>
      </c>
      <c r="K79" s="735">
        <v>104.2</v>
      </c>
      <c r="L79" s="735">
        <v>103.1</v>
      </c>
      <c r="M79" s="735">
        <v>105.6</v>
      </c>
      <c r="N79" s="735">
        <v>104</v>
      </c>
      <c r="O79" s="735">
        <v>103.7</v>
      </c>
      <c r="P79" s="735">
        <v>103.4</v>
      </c>
      <c r="Q79" s="735">
        <v>158.4</v>
      </c>
    </row>
    <row r="80" spans="1:18" ht="15.75" x14ac:dyDescent="0.25">
      <c r="B80" s="717" t="s">
        <v>168</v>
      </c>
      <c r="C80" s="733">
        <v>106.7</v>
      </c>
      <c r="D80" s="733">
        <v>107.5</v>
      </c>
      <c r="E80" s="740">
        <v>106.4</v>
      </c>
      <c r="F80" s="735">
        <v>109.8</v>
      </c>
      <c r="G80" s="735">
        <v>105.6</v>
      </c>
      <c r="H80" s="735">
        <v>107.1</v>
      </c>
      <c r="I80" s="735">
        <v>108.6</v>
      </c>
      <c r="J80" s="735">
        <v>104.89</v>
      </c>
      <c r="K80" s="735">
        <v>110.9</v>
      </c>
      <c r="L80" s="735">
        <v>104.8</v>
      </c>
      <c r="M80" s="735">
        <v>118.1</v>
      </c>
      <c r="N80" s="735">
        <v>105.2</v>
      </c>
      <c r="O80" s="735">
        <v>106.6</v>
      </c>
      <c r="P80" s="735">
        <v>105.4</v>
      </c>
      <c r="Q80" s="738">
        <v>171.7</v>
      </c>
    </row>
    <row r="81" spans="2:17" ht="15.75" x14ac:dyDescent="0.25">
      <c r="B81" s="717" t="s">
        <v>169</v>
      </c>
      <c r="C81" s="778">
        <v>107.1</v>
      </c>
      <c r="D81" s="779">
        <v>109.8</v>
      </c>
      <c r="E81" s="780">
        <v>107.9</v>
      </c>
      <c r="F81" s="735">
        <v>112.2</v>
      </c>
      <c r="G81" s="735">
        <v>107.4</v>
      </c>
      <c r="H81" s="735">
        <v>108.2</v>
      </c>
      <c r="I81" s="735">
        <v>110.2</v>
      </c>
      <c r="J81" s="735">
        <v>105.9</v>
      </c>
      <c r="K81" s="735">
        <v>112.9</v>
      </c>
      <c r="L81" s="735">
        <v>105.7</v>
      </c>
      <c r="M81" s="735">
        <v>121.3</v>
      </c>
      <c r="N81" s="735">
        <v>106.5</v>
      </c>
      <c r="O81" s="735">
        <v>108</v>
      </c>
      <c r="P81" s="735">
        <v>106.5</v>
      </c>
      <c r="Q81" s="779">
        <v>179.4</v>
      </c>
    </row>
    <row r="82" spans="2:17" ht="15.75" x14ac:dyDescent="0.25">
      <c r="B82" s="717" t="s">
        <v>170</v>
      </c>
      <c r="C82" s="733">
        <v>107.5</v>
      </c>
      <c r="D82" s="738">
        <v>111.1</v>
      </c>
      <c r="E82" s="740">
        <v>109.3</v>
      </c>
      <c r="F82" s="755">
        <v>116.8</v>
      </c>
      <c r="G82" s="755">
        <v>109.2</v>
      </c>
      <c r="H82" s="755">
        <v>109.8</v>
      </c>
      <c r="I82" s="755">
        <v>113.8</v>
      </c>
      <c r="J82" s="755">
        <v>107.8</v>
      </c>
      <c r="K82" s="755">
        <v>117.8</v>
      </c>
      <c r="L82" s="755">
        <v>108.1</v>
      </c>
      <c r="M82" s="755">
        <v>128.5</v>
      </c>
      <c r="N82" s="755">
        <v>108.7</v>
      </c>
      <c r="O82" s="755">
        <v>110.5</v>
      </c>
      <c r="P82" s="755">
        <v>108.4</v>
      </c>
      <c r="Q82" s="738">
        <v>188.3</v>
      </c>
    </row>
    <row r="83" spans="2:17" ht="15.75" x14ac:dyDescent="0.25">
      <c r="B83" s="717" t="s">
        <v>171</v>
      </c>
      <c r="C83" s="733"/>
      <c r="D83" s="738"/>
      <c r="E83" s="740"/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38"/>
    </row>
    <row r="84" spans="2:17" ht="15.75" x14ac:dyDescent="0.25">
      <c r="B84" s="717" t="s">
        <v>172</v>
      </c>
      <c r="C84" s="733"/>
      <c r="D84" s="738"/>
      <c r="E84" s="740"/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5"/>
      <c r="Q84" s="738"/>
    </row>
    <row r="85" spans="2:17" ht="15.75" x14ac:dyDescent="0.25">
      <c r="B85" s="717" t="s">
        <v>173</v>
      </c>
      <c r="C85" s="738"/>
      <c r="D85" s="738"/>
      <c r="E85" s="740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38"/>
    </row>
    <row r="86" spans="2:17" ht="15.75" x14ac:dyDescent="0.25">
      <c r="B86" s="717" t="s">
        <v>174</v>
      </c>
      <c r="C86" s="738"/>
      <c r="D86" s="738"/>
      <c r="E86" s="740"/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738"/>
    </row>
    <row r="87" spans="2:17" ht="15.75" x14ac:dyDescent="0.25">
      <c r="B87" s="717" t="s">
        <v>175</v>
      </c>
      <c r="C87" s="738"/>
      <c r="D87" s="738"/>
      <c r="E87" s="740"/>
      <c r="F87" s="755"/>
      <c r="G87" s="755"/>
      <c r="H87" s="755"/>
      <c r="I87" s="755"/>
      <c r="J87" s="755"/>
      <c r="K87" s="755"/>
      <c r="L87" s="755"/>
      <c r="M87" s="755"/>
      <c r="N87" s="755"/>
      <c r="O87" s="755"/>
      <c r="P87" s="755"/>
      <c r="Q87" s="738"/>
    </row>
    <row r="88" spans="2:17" ht="15.75" x14ac:dyDescent="0.25">
      <c r="B88" s="717" t="s">
        <v>176</v>
      </c>
      <c r="C88" s="738"/>
      <c r="D88" s="738"/>
      <c r="E88" s="740"/>
      <c r="F88" s="755"/>
      <c r="G88" s="755"/>
      <c r="H88" s="755"/>
      <c r="I88" s="755"/>
      <c r="J88" s="755"/>
      <c r="K88" s="755"/>
      <c r="L88" s="755"/>
      <c r="M88" s="755"/>
      <c r="N88" s="755"/>
      <c r="O88" s="755"/>
      <c r="P88" s="755"/>
      <c r="Q88" s="738"/>
    </row>
  </sheetData>
  <mergeCells count="14">
    <mergeCell ref="C1:Q1"/>
    <mergeCell ref="C20:Q20"/>
    <mergeCell ref="D21:P21"/>
    <mergeCell ref="C39:Q39"/>
    <mergeCell ref="A41:B42"/>
    <mergeCell ref="A22:B23"/>
    <mergeCell ref="A3:B4"/>
    <mergeCell ref="D40:P40"/>
    <mergeCell ref="D2:P2"/>
    <mergeCell ref="D74:P74"/>
    <mergeCell ref="A75:B75"/>
    <mergeCell ref="A76:B76"/>
    <mergeCell ref="D57:P57"/>
    <mergeCell ref="A58:B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95" t="s">
        <v>113</v>
      </c>
      <c r="J4" s="896"/>
      <c r="K4" s="896"/>
      <c r="L4" s="897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693"/>
      <c r="I5" s="898"/>
      <c r="J5" s="899"/>
      <c r="K5" s="899"/>
      <c r="L5" s="900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901">
        <v>4</v>
      </c>
      <c r="E13" s="902"/>
      <c r="F13" s="902"/>
      <c r="G13" s="902"/>
      <c r="H13" s="902"/>
      <c r="I13" s="902"/>
      <c r="J13" s="902"/>
      <c r="K13" s="902"/>
      <c r="L13" s="903"/>
      <c r="M13" s="488"/>
      <c r="N13" s="489"/>
    </row>
    <row r="14" spans="1:15" ht="18" customHeight="1" thickBot="1" x14ac:dyDescent="0.3">
      <c r="A14" s="488"/>
      <c r="B14" s="541"/>
      <c r="C14" s="925" t="s">
        <v>87</v>
      </c>
      <c r="D14" s="913" t="s">
        <v>88</v>
      </c>
      <c r="E14" s="915" t="s">
        <v>89</v>
      </c>
      <c r="F14" s="917" t="s">
        <v>114</v>
      </c>
      <c r="G14" s="919" t="s">
        <v>91</v>
      </c>
      <c r="H14" s="675"/>
      <c r="I14" s="921" t="s">
        <v>92</v>
      </c>
      <c r="J14" s="923" t="s">
        <v>93</v>
      </c>
      <c r="K14" s="911" t="s">
        <v>115</v>
      </c>
      <c r="L14" s="912"/>
      <c r="M14" s="488"/>
      <c r="N14" s="489"/>
    </row>
    <row r="15" spans="1:15" ht="18" customHeight="1" thickBot="1" x14ac:dyDescent="0.3">
      <c r="A15" s="488"/>
      <c r="B15" s="541"/>
      <c r="C15" s="926"/>
      <c r="D15" s="914"/>
      <c r="E15" s="916"/>
      <c r="F15" s="918"/>
      <c r="G15" s="920"/>
      <c r="H15" s="676"/>
      <c r="I15" s="922"/>
      <c r="J15" s="924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905" t="s">
        <v>118</v>
      </c>
      <c r="D124" s="906"/>
      <c r="E124" s="906"/>
      <c r="F124" s="906"/>
      <c r="G124" s="906"/>
      <c r="H124" s="906"/>
      <c r="I124" s="906"/>
      <c r="J124" s="906"/>
      <c r="K124" s="906"/>
      <c r="L124" s="907"/>
      <c r="M124" s="488"/>
      <c r="N124" s="489" t="s">
        <v>148</v>
      </c>
    </row>
    <row r="125" spans="1:16" ht="35.25" customHeight="1" thickBot="1" x14ac:dyDescent="0.3">
      <c r="A125" s="488"/>
      <c r="B125" s="549"/>
      <c r="C125" s="908" t="s">
        <v>109</v>
      </c>
      <c r="D125" s="909"/>
      <c r="E125" s="909"/>
      <c r="F125" s="909"/>
      <c r="G125" s="909"/>
      <c r="H125" s="909"/>
      <c r="I125" s="909"/>
      <c r="J125" s="909"/>
      <c r="K125" s="909"/>
      <c r="L125" s="910"/>
      <c r="M125" s="488"/>
      <c r="N125" s="624" t="s">
        <v>127</v>
      </c>
      <c r="O125" s="904" t="s">
        <v>133</v>
      </c>
      <c r="P125" s="904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904"/>
      <c r="P126" s="904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905" t="s">
        <v>118</v>
      </c>
      <c r="D138" s="906"/>
      <c r="E138" s="906"/>
      <c r="F138" s="906"/>
      <c r="G138" s="906"/>
      <c r="H138" s="906"/>
      <c r="I138" s="906"/>
      <c r="J138" s="906"/>
      <c r="K138" s="906"/>
      <c r="L138" s="907"/>
      <c r="M138" s="488"/>
      <c r="N138" s="489"/>
    </row>
    <row r="139" spans="1:14" ht="35.25" customHeight="1" thickBot="1" x14ac:dyDescent="0.3">
      <c r="A139" s="488"/>
      <c r="B139" s="549"/>
      <c r="C139" s="908" t="s">
        <v>109</v>
      </c>
      <c r="D139" s="909"/>
      <c r="E139" s="909"/>
      <c r="F139" s="909"/>
      <c r="G139" s="909"/>
      <c r="H139" s="909"/>
      <c r="I139" s="909"/>
      <c r="J139" s="909"/>
      <c r="K139" s="909"/>
      <c r="L139" s="910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946" t="s">
        <v>137</v>
      </c>
      <c r="I4" s="946"/>
      <c r="J4" s="946"/>
      <c r="K4" s="946"/>
      <c r="L4" s="947"/>
      <c r="M4" s="245"/>
      <c r="N4" s="256" t="s">
        <v>71</v>
      </c>
      <c r="O4" s="257"/>
      <c r="P4" s="258"/>
      <c r="Q4" s="258"/>
      <c r="R4" s="413"/>
      <c r="S4" s="945" t="s">
        <v>113</v>
      </c>
      <c r="T4" s="946"/>
      <c r="U4" s="946"/>
      <c r="V4" s="947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949"/>
      <c r="I5" s="949"/>
      <c r="J5" s="949"/>
      <c r="K5" s="949"/>
      <c r="L5" s="950"/>
      <c r="M5" s="245"/>
      <c r="N5" s="260" t="s">
        <v>52</v>
      </c>
      <c r="O5" s="245"/>
      <c r="P5" s="261"/>
      <c r="Q5" s="261"/>
      <c r="R5" s="414"/>
      <c r="S5" s="948"/>
      <c r="T5" s="949"/>
      <c r="U5" s="949"/>
      <c r="V5" s="950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951" t="s">
        <v>66</v>
      </c>
      <c r="C7" s="952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958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958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958"/>
      <c r="C11" s="473" t="s">
        <v>135</v>
      </c>
      <c r="D11" s="475">
        <f>CPI!D11</f>
        <v>0.79617834389999997</v>
      </c>
      <c r="E11" s="476">
        <f>CPI!E11</f>
        <v>0.7955449483</v>
      </c>
      <c r="F11" s="476">
        <f>CPI!F11</f>
        <v>0.81967213110000003</v>
      </c>
      <c r="G11" s="476">
        <f>CPI!G11</f>
        <v>0.79681274899999999</v>
      </c>
      <c r="H11" s="476">
        <f>CPI!H11</f>
        <v>0.8</v>
      </c>
      <c r="I11" s="476">
        <f>CPI!I11</f>
        <v>0.80906148870000005</v>
      </c>
      <c r="J11" s="476">
        <f>CPI!J11</f>
        <v>0.80192461910000001</v>
      </c>
      <c r="K11" s="476">
        <f>CPI!K11</f>
        <v>0.81103000810000003</v>
      </c>
      <c r="L11" s="477">
        <f>CPI!L11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953" t="s">
        <v>136</v>
      </c>
      <c r="C13" s="954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55">
        <v>4</v>
      </c>
      <c r="P13" s="956"/>
      <c r="Q13" s="956"/>
      <c r="R13" s="956"/>
      <c r="S13" s="956"/>
      <c r="T13" s="956"/>
      <c r="U13" s="956"/>
      <c r="V13" s="957"/>
      <c r="W13" s="244"/>
      <c r="X13" s="263"/>
    </row>
    <row r="14" spans="1:25" ht="18" customHeight="1" thickBot="1" x14ac:dyDescent="0.3">
      <c r="A14" s="244"/>
      <c r="B14" s="965" t="s">
        <v>72</v>
      </c>
      <c r="C14" s="967" t="s">
        <v>73</v>
      </c>
      <c r="D14" s="969" t="s">
        <v>8</v>
      </c>
      <c r="E14" s="971" t="s">
        <v>67</v>
      </c>
      <c r="F14" s="971" t="s">
        <v>9</v>
      </c>
      <c r="G14" s="971" t="s">
        <v>58</v>
      </c>
      <c r="H14" s="971" t="s">
        <v>68</v>
      </c>
      <c r="I14" s="971" t="s">
        <v>24</v>
      </c>
      <c r="J14" s="971" t="s">
        <v>11</v>
      </c>
      <c r="K14" s="971" t="s">
        <v>12</v>
      </c>
      <c r="L14" s="973" t="s">
        <v>13</v>
      </c>
      <c r="M14" s="236"/>
      <c r="N14" s="931" t="s">
        <v>87</v>
      </c>
      <c r="O14" s="933" t="s">
        <v>88</v>
      </c>
      <c r="P14" s="939" t="s">
        <v>89</v>
      </c>
      <c r="Q14" s="941" t="s">
        <v>114</v>
      </c>
      <c r="R14" s="943" t="s">
        <v>91</v>
      </c>
      <c r="S14" s="935" t="s">
        <v>92</v>
      </c>
      <c r="T14" s="937" t="s">
        <v>93</v>
      </c>
      <c r="U14" s="929" t="s">
        <v>115</v>
      </c>
      <c r="V14" s="930"/>
      <c r="W14" s="244"/>
      <c r="X14" s="263"/>
    </row>
    <row r="15" spans="1:25" ht="18" customHeight="1" thickBot="1" x14ac:dyDescent="0.3">
      <c r="A15" s="244"/>
      <c r="B15" s="966"/>
      <c r="C15" s="968"/>
      <c r="D15" s="970"/>
      <c r="E15" s="972"/>
      <c r="F15" s="972"/>
      <c r="G15" s="972"/>
      <c r="H15" s="972"/>
      <c r="I15" s="972"/>
      <c r="J15" s="972"/>
      <c r="K15" s="972"/>
      <c r="L15" s="974"/>
      <c r="M15" s="236"/>
      <c r="N15" s="932"/>
      <c r="O15" s="934"/>
      <c r="P15" s="940"/>
      <c r="Q15" s="942"/>
      <c r="R15" s="944"/>
      <c r="S15" s="936"/>
      <c r="T15" s="938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27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27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959" t="s">
        <v>126</v>
      </c>
      <c r="C124" s="960"/>
      <c r="D124" s="892" t="s">
        <v>138</v>
      </c>
      <c r="E124" s="963"/>
      <c r="F124" s="963"/>
      <c r="G124" s="963"/>
      <c r="H124" s="963"/>
      <c r="I124" s="963"/>
      <c r="J124" s="963"/>
      <c r="K124" s="963"/>
      <c r="L124" s="964"/>
      <c r="M124" s="248"/>
      <c r="N124" s="975" t="s">
        <v>118</v>
      </c>
      <c r="O124" s="976"/>
      <c r="P124" s="976"/>
      <c r="Q124" s="976"/>
      <c r="R124" s="976"/>
      <c r="S124" s="976"/>
      <c r="T124" s="976"/>
      <c r="U124" s="976"/>
      <c r="V124" s="977"/>
      <c r="W124" s="244"/>
      <c r="X124" s="263"/>
    </row>
    <row r="125" spans="1:26" ht="35.25" customHeight="1" thickBot="1" x14ac:dyDescent="0.3">
      <c r="A125" s="244"/>
      <c r="B125" s="961"/>
      <c r="C125" s="962"/>
      <c r="D125" s="984" t="s">
        <v>124</v>
      </c>
      <c r="E125" s="985"/>
      <c r="F125" s="985"/>
      <c r="G125" s="985"/>
      <c r="H125" s="985"/>
      <c r="I125" s="985"/>
      <c r="J125" s="985"/>
      <c r="K125" s="985"/>
      <c r="L125" s="986"/>
      <c r="M125" s="248"/>
      <c r="N125" s="987" t="s">
        <v>109</v>
      </c>
      <c r="O125" s="988"/>
      <c r="P125" s="988"/>
      <c r="Q125" s="988"/>
      <c r="R125" s="988"/>
      <c r="S125" s="988"/>
      <c r="T125" s="988"/>
      <c r="U125" s="988"/>
      <c r="V125" s="989"/>
      <c r="W125" s="244"/>
      <c r="X125" s="408" t="s">
        <v>130</v>
      </c>
      <c r="Y125" s="928" t="s">
        <v>133</v>
      </c>
      <c r="Z125" s="928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ROUND(CPI!D126/$D$11,1)</f>
        <v>126.2</v>
      </c>
      <c r="E126" s="469">
        <f>ROUND(CPI!E126/$E$11,1)</f>
        <v>126.6</v>
      </c>
      <c r="F126" s="469">
        <f>ROUND(CPI!F126/$F$11,1)</f>
        <v>122.7</v>
      </c>
      <c r="G126" s="469">
        <f>ROUND(CPI!G126/$G$11,1)</f>
        <v>126.4</v>
      </c>
      <c r="H126" s="469">
        <f>ROUND(CPI!H126/$H$11,1)</f>
        <v>125.8</v>
      </c>
      <c r="I126" s="469">
        <f>ROUND(CPI!I126/$I$11,1)</f>
        <v>124.6</v>
      </c>
      <c r="J126" s="469">
        <f>ROUND(CPI!J126/$J$11,1)</f>
        <v>125.6</v>
      </c>
      <c r="K126" s="469">
        <f>ROUND(CPI!K126/$K$11,1)</f>
        <v>124</v>
      </c>
      <c r="L126" s="470">
        <f>ROUND(CPI!L126/$L$11,1)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28"/>
      <c r="Z126" s="928"/>
    </row>
    <row r="127" spans="1:26" ht="18" customHeight="1" x14ac:dyDescent="0.25">
      <c r="A127" s="244"/>
      <c r="B127" s="223">
        <v>2</v>
      </c>
      <c r="C127" s="224">
        <v>2017</v>
      </c>
      <c r="D127" s="301">
        <f>ROUND(CPI!D127/$D$11,1)</f>
        <v>128</v>
      </c>
      <c r="E127" s="306">
        <f>ROUND(CPI!E127/$E$11,1)</f>
        <v>127.6</v>
      </c>
      <c r="F127" s="306">
        <f>ROUND(CPI!F127/$F$11,1)</f>
        <v>123.7</v>
      </c>
      <c r="G127" s="306">
        <f>ROUND(CPI!G127/$G$11,1)</f>
        <v>127.4</v>
      </c>
      <c r="H127" s="306">
        <f>ROUND(CPI!H127/$H$11,1)</f>
        <v>127</v>
      </c>
      <c r="I127" s="306">
        <f>ROUND(CPI!I127/$I$11,1)</f>
        <v>125.7</v>
      </c>
      <c r="J127" s="306">
        <f>ROUND(CPI!J127/$J$11,1)</f>
        <v>126.9</v>
      </c>
      <c r="K127" s="306">
        <f>ROUND(CPI!K127/$K$11,1)</f>
        <v>125</v>
      </c>
      <c r="L127" s="302">
        <f>ROUND(CPI!L127/$L$11,1)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ROUND(CPI!D128/$D$11,1)</f>
        <v>128.69999999999999</v>
      </c>
      <c r="E128" s="306">
        <f>ROUND(CPI!E128/$E$11,1)</f>
        <v>128.30000000000001</v>
      </c>
      <c r="F128" s="306">
        <f>ROUND(CPI!F128/$F$11,1)</f>
        <v>124</v>
      </c>
      <c r="G128" s="306">
        <f>ROUND(CPI!G128/$G$11,1)</f>
        <v>128</v>
      </c>
      <c r="H128" s="306">
        <f>ROUND(CPI!H128/$H$11,1)</f>
        <v>127.5</v>
      </c>
      <c r="I128" s="306">
        <f>ROUND(CPI!I128/$I$11,1)</f>
        <v>126.1</v>
      </c>
      <c r="J128" s="306">
        <f>ROUND(CPI!J128/$J$11,1)</f>
        <v>127.7</v>
      </c>
      <c r="K128" s="306">
        <f>ROUND(CPI!K128/$K$11,1)</f>
        <v>125.4</v>
      </c>
      <c r="L128" s="302">
        <f>ROUND(CPI!L128/$L$11,1)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ROUND(CPI!D129/$D$11,1)</f>
        <v>128.69999999999999</v>
      </c>
      <c r="E129" s="306">
        <f>ROUND(CPI!E129/$E$11,1)</f>
        <v>128.5</v>
      </c>
      <c r="F129" s="306">
        <f>ROUND(CPI!F129/$F$11,1)</f>
        <v>124.2</v>
      </c>
      <c r="G129" s="306">
        <f>ROUND(CPI!G129/$G$11,1)</f>
        <v>128.4</v>
      </c>
      <c r="H129" s="306">
        <f>ROUND(CPI!H129/$H$11,1)</f>
        <v>127.6</v>
      </c>
      <c r="I129" s="306">
        <f>ROUND(CPI!I129/$I$11,1)</f>
        <v>125.9</v>
      </c>
      <c r="J129" s="306">
        <f>ROUND(CPI!J129/$J$11,1)</f>
        <v>127.8</v>
      </c>
      <c r="K129" s="306">
        <f>ROUND(CPI!K129/$K$11,1)</f>
        <v>125.5</v>
      </c>
      <c r="L129" s="302">
        <f>ROUND(CPI!L129/$L$11,1)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ROUND(CPI!D130/$D$11,1)</f>
        <v>129</v>
      </c>
      <c r="E130" s="306">
        <f>ROUND(CPI!E130/$E$11,1)</f>
        <v>129.1</v>
      </c>
      <c r="F130" s="306">
        <f>ROUND(CPI!F130/$F$11,1)</f>
        <v>124.4</v>
      </c>
      <c r="G130" s="306">
        <f>ROUND(CPI!G130/$G$11,1)</f>
        <v>128.5</v>
      </c>
      <c r="H130" s="306">
        <f>ROUND(CPI!H130/$H$11,1)</f>
        <v>127.9</v>
      </c>
      <c r="I130" s="306">
        <f>ROUND(CPI!I130/$I$11,1)</f>
        <v>126.4</v>
      </c>
      <c r="J130" s="306">
        <f>ROUND(CPI!J130/$J$11,1)</f>
        <v>128.19999999999999</v>
      </c>
      <c r="K130" s="306">
        <f>ROUND(CPI!K130/$K$11,1)</f>
        <v>126</v>
      </c>
      <c r="L130" s="302">
        <f>ROUND(CPI!L130/$L$11,1)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ROUND(CPI!D131/$D$11,1)</f>
        <v>129.19999999999999</v>
      </c>
      <c r="E131" s="306">
        <f>ROUND(CPI!E131/$E$11,1)</f>
        <v>129.1</v>
      </c>
      <c r="F131" s="306">
        <f>ROUND(CPI!F131/$F$11,1)</f>
        <v>124.6</v>
      </c>
      <c r="G131" s="306">
        <f>ROUND(CPI!G131/$G$11,1)</f>
        <v>128.9</v>
      </c>
      <c r="H131" s="306">
        <f>ROUND(CPI!H131/$H$11,1)</f>
        <v>128.30000000000001</v>
      </c>
      <c r="I131" s="306">
        <f>ROUND(CPI!I131/$I$11,1)</f>
        <v>126.3</v>
      </c>
      <c r="J131" s="306">
        <f>ROUND(CPI!J131/$J$11,1)</f>
        <v>128.69999999999999</v>
      </c>
      <c r="K131" s="306">
        <f>ROUND(CPI!K131/$K$11,1)</f>
        <v>126.3</v>
      </c>
      <c r="L131" s="302">
        <f>ROUND(CPI!L131/$L$11,1)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ROUND(CPI!D132/$D$11,1)</f>
        <v>129.6</v>
      </c>
      <c r="E132" s="306">
        <f>ROUND(CPI!E132/$E$11,1)</f>
        <v>129.5</v>
      </c>
      <c r="F132" s="306">
        <f>ROUND(CPI!F132/$F$11,1)</f>
        <v>125.1</v>
      </c>
      <c r="G132" s="306">
        <f>ROUND(CPI!G132/$G$11,1)</f>
        <v>129</v>
      </c>
      <c r="H132" s="306">
        <f>ROUND(CPI!H132/$H$11,1)</f>
        <v>128.4</v>
      </c>
      <c r="I132" s="306">
        <f>ROUND(CPI!I132/$I$11,1)</f>
        <v>126.3</v>
      </c>
      <c r="J132" s="306">
        <f>ROUND(CPI!J132/$J$11,1)</f>
        <v>129.1</v>
      </c>
      <c r="K132" s="306">
        <f>ROUND(CPI!K132/$K$11,1)</f>
        <v>126.4</v>
      </c>
      <c r="L132" s="302">
        <f>ROUND(CPI!L132/$L$11,1)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ROUND(CPI!D133/$D$11,1)</f>
        <v>129.69999999999999</v>
      </c>
      <c r="E133" s="306">
        <f>ROUND(CPI!E133/$E$11,1)</f>
        <v>129.19999999999999</v>
      </c>
      <c r="F133" s="306">
        <f>ROUND(CPI!F133/$F$11,1)</f>
        <v>125.3</v>
      </c>
      <c r="G133" s="306">
        <f>ROUND(CPI!G133/$G$11,1)</f>
        <v>129.4</v>
      </c>
      <c r="H133" s="306">
        <f>ROUND(CPI!H133/$H$11,1)</f>
        <v>128.6</v>
      </c>
      <c r="I133" s="306">
        <f>ROUND(CPI!I133/$I$11,1)</f>
        <v>126.6</v>
      </c>
      <c r="J133" s="306">
        <f>ROUND(CPI!J133/$J$11,1)</f>
        <v>129.1</v>
      </c>
      <c r="K133" s="306">
        <f>ROUND(CPI!K133/$K$11,1)</f>
        <v>126.4</v>
      </c>
      <c r="L133" s="302">
        <f>ROUND(CPI!L133/$L$11,1)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ROUND(CPI!D134/$D$11,1)</f>
        <v>131</v>
      </c>
      <c r="E134" s="306">
        <f>ROUND(CPI!E134/$E$11,1)</f>
        <v>130.1</v>
      </c>
      <c r="F134" s="306">
        <f>ROUND(CPI!F134/$F$11,1)</f>
        <v>125.8</v>
      </c>
      <c r="G134" s="306">
        <f>ROUND(CPI!G134/$G$11,1)</f>
        <v>129.80000000000001</v>
      </c>
      <c r="H134" s="306">
        <f>ROUND(CPI!H134/$H$11,1)</f>
        <v>129</v>
      </c>
      <c r="I134" s="306">
        <f>ROUND(CPI!I134/$I$11,1)</f>
        <v>126.9</v>
      </c>
      <c r="J134" s="306">
        <f>ROUND(CPI!J134/$J$11,1)</f>
        <v>129.6</v>
      </c>
      <c r="K134" s="306">
        <f>ROUND(CPI!K134/$K$11,1)</f>
        <v>126.8</v>
      </c>
      <c r="L134" s="302">
        <f>ROUND(CPI!L134/$L$11,1)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ROUND(CPI!D135/$D$11,1)</f>
        <v>131.6</v>
      </c>
      <c r="E135" s="306">
        <f>ROUND(CPI!E135/$E$11,1)</f>
        <v>130.4</v>
      </c>
      <c r="F135" s="306">
        <f>ROUND(CPI!F135/$F$11,1)</f>
        <v>125.9</v>
      </c>
      <c r="G135" s="306">
        <f>ROUND(CPI!G135/$G$11,1)</f>
        <v>130</v>
      </c>
      <c r="H135" s="306">
        <f>ROUND(CPI!H135/$H$11,1)</f>
        <v>129.4</v>
      </c>
      <c r="I135" s="306">
        <f>ROUND(CPI!I135/$I$11,1)</f>
        <v>127.2</v>
      </c>
      <c r="J135" s="306">
        <f>ROUND(CPI!J135/$J$11,1)</f>
        <v>129.9</v>
      </c>
      <c r="K135" s="306">
        <f>ROUND(CPI!K135/$K$11,1)</f>
        <v>127</v>
      </c>
      <c r="L135" s="302">
        <f>ROUND(CPI!L135/$L$11,1)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ROUND(CPI!D136/$D$11,1)</f>
        <v>131.80000000000001</v>
      </c>
      <c r="E136" s="306">
        <f>ROUND(CPI!E136/$E$11,1)</f>
        <v>130.5</v>
      </c>
      <c r="F136" s="306">
        <f>ROUND(CPI!F136/$F$11,1)</f>
        <v>126.3</v>
      </c>
      <c r="G136" s="306">
        <f>ROUND(CPI!G136/$G$11,1)</f>
        <v>130.30000000000001</v>
      </c>
      <c r="H136" s="306">
        <f>ROUND(CPI!H136/$H$11,1)</f>
        <v>129.6</v>
      </c>
      <c r="I136" s="306">
        <f>ROUND(CPI!I136/$I$11,1)</f>
        <v>127.3</v>
      </c>
      <c r="J136" s="306">
        <f>ROUND(CPI!J136/$J$11,1)</f>
        <v>130.1</v>
      </c>
      <c r="K136" s="306">
        <f>ROUND(CPI!K136/$K$11,1)</f>
        <v>127.4</v>
      </c>
      <c r="L136" s="302">
        <f>ROUND(CPI!L136/$L$11,1)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ROUND(CPI!D137/$D$11,1)</f>
        <v>132.30000000000001</v>
      </c>
      <c r="E137" s="306">
        <f>ROUND(CPI!E137/$E$11,1)</f>
        <v>131.5</v>
      </c>
      <c r="F137" s="306">
        <f>ROUND(CPI!F137/$F$11,1)</f>
        <v>126.6</v>
      </c>
      <c r="G137" s="306">
        <f>ROUND(CPI!G137/$G$11,1)</f>
        <v>130.6</v>
      </c>
      <c r="H137" s="306">
        <f>ROUND(CPI!H137/$H$11,1)</f>
        <v>130.1</v>
      </c>
      <c r="I137" s="306">
        <f>ROUND(CPI!I137/$I$11,1)</f>
        <v>127.7</v>
      </c>
      <c r="J137" s="306">
        <f>ROUND(CPI!J137/$J$11,1)</f>
        <v>130.69999999999999</v>
      </c>
      <c r="K137" s="306">
        <f>ROUND(CPI!K137/$K$11,1)</f>
        <v>128</v>
      </c>
      <c r="L137" s="302">
        <f>ROUND(CPI!L137/$L$11,1)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92" t="s">
        <v>138</v>
      </c>
      <c r="E138" s="963"/>
      <c r="F138" s="963"/>
      <c r="G138" s="963"/>
      <c r="H138" s="963"/>
      <c r="I138" s="963"/>
      <c r="J138" s="963"/>
      <c r="K138" s="963"/>
      <c r="L138" s="964"/>
      <c r="M138" s="248"/>
      <c r="N138" s="975" t="s">
        <v>118</v>
      </c>
      <c r="O138" s="976"/>
      <c r="P138" s="976"/>
      <c r="Q138" s="976"/>
      <c r="R138" s="976"/>
      <c r="S138" s="976"/>
      <c r="T138" s="976"/>
      <c r="U138" s="976"/>
      <c r="V138" s="977"/>
      <c r="W138" s="244"/>
      <c r="X138" s="263"/>
    </row>
    <row r="139" spans="1:24" ht="35.25" customHeight="1" thickBot="1" x14ac:dyDescent="0.3">
      <c r="A139" s="244"/>
      <c r="B139" s="443"/>
      <c r="C139" s="444"/>
      <c r="D139" s="978" t="s">
        <v>125</v>
      </c>
      <c r="E139" s="979"/>
      <c r="F139" s="979"/>
      <c r="G139" s="979"/>
      <c r="H139" s="979"/>
      <c r="I139" s="979"/>
      <c r="J139" s="979"/>
      <c r="K139" s="979"/>
      <c r="L139" s="980"/>
      <c r="M139" s="248"/>
      <c r="N139" s="981" t="s">
        <v>109</v>
      </c>
      <c r="O139" s="982"/>
      <c r="P139" s="982"/>
      <c r="Q139" s="982"/>
      <c r="R139" s="982"/>
      <c r="S139" s="982"/>
      <c r="T139" s="982"/>
      <c r="U139" s="982"/>
      <c r="V139" s="983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945" t="s">
        <v>113</v>
      </c>
      <c r="Y4" s="946"/>
      <c r="Z4" s="946"/>
      <c r="AA4" s="947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948"/>
      <c r="Y5" s="949"/>
      <c r="Z5" s="949"/>
      <c r="AA5" s="950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951" t="s">
        <v>66</v>
      </c>
      <c r="C7" s="952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953" t="s">
        <v>75</v>
      </c>
      <c r="C13" s="954"/>
      <c r="D13" s="206" t="s">
        <v>8</v>
      </c>
      <c r="E13" s="996" t="s">
        <v>67</v>
      </c>
      <c r="F13" s="997"/>
      <c r="G13" s="204" t="s">
        <v>9</v>
      </c>
      <c r="H13" s="206" t="s">
        <v>58</v>
      </c>
      <c r="I13" s="996" t="s">
        <v>68</v>
      </c>
      <c r="J13" s="998"/>
      <c r="K13" s="997"/>
      <c r="L13" s="206" t="s">
        <v>24</v>
      </c>
      <c r="M13" s="996" t="s">
        <v>11</v>
      </c>
      <c r="N13" s="998"/>
      <c r="O13" s="997"/>
      <c r="P13" s="206" t="s">
        <v>12</v>
      </c>
      <c r="Q13" s="205" t="s">
        <v>13</v>
      </c>
      <c r="R13" s="237"/>
      <c r="S13" s="238" t="s">
        <v>50</v>
      </c>
      <c r="T13" s="955" t="s">
        <v>51</v>
      </c>
      <c r="U13" s="956"/>
      <c r="V13" s="956"/>
      <c r="W13" s="956"/>
      <c r="X13" s="956"/>
      <c r="Y13" s="956"/>
      <c r="Z13" s="956"/>
      <c r="AA13" s="957"/>
      <c r="AB13" s="244"/>
      <c r="AC13" s="263"/>
    </row>
    <row r="14" spans="1:30" ht="18" customHeight="1" thickBot="1" x14ac:dyDescent="0.3">
      <c r="A14" s="244"/>
      <c r="B14" s="965" t="s">
        <v>72</v>
      </c>
      <c r="C14" s="967" t="s">
        <v>73</v>
      </c>
      <c r="D14" s="992" t="s">
        <v>76</v>
      </c>
      <c r="E14" s="994" t="s">
        <v>78</v>
      </c>
      <c r="F14" s="1001" t="s">
        <v>79</v>
      </c>
      <c r="G14" s="999" t="s">
        <v>10</v>
      </c>
      <c r="H14" s="992" t="s">
        <v>80</v>
      </c>
      <c r="I14" s="994" t="s">
        <v>81</v>
      </c>
      <c r="J14" s="990" t="s">
        <v>82</v>
      </c>
      <c r="K14" s="1001" t="s">
        <v>97</v>
      </c>
      <c r="L14" s="992" t="s">
        <v>83</v>
      </c>
      <c r="M14" s="994" t="s">
        <v>84</v>
      </c>
      <c r="N14" s="1003" t="s">
        <v>85</v>
      </c>
      <c r="O14" s="1005" t="s">
        <v>15</v>
      </c>
      <c r="P14" s="992" t="s">
        <v>86</v>
      </c>
      <c r="Q14" s="999" t="s">
        <v>3</v>
      </c>
      <c r="R14" s="236"/>
      <c r="S14" s="931" t="s">
        <v>87</v>
      </c>
      <c r="T14" s="933" t="s">
        <v>88</v>
      </c>
      <c r="U14" s="939" t="s">
        <v>89</v>
      </c>
      <c r="V14" s="941" t="s">
        <v>114</v>
      </c>
      <c r="W14" s="943" t="s">
        <v>91</v>
      </c>
      <c r="X14" s="935" t="s">
        <v>92</v>
      </c>
      <c r="Y14" s="937" t="s">
        <v>93</v>
      </c>
      <c r="Z14" s="929" t="s">
        <v>115</v>
      </c>
      <c r="AA14" s="930"/>
      <c r="AB14" s="244"/>
      <c r="AC14" s="263"/>
    </row>
    <row r="15" spans="1:30" ht="18" customHeight="1" thickBot="1" x14ac:dyDescent="0.3">
      <c r="A15" s="244"/>
      <c r="B15" s="966"/>
      <c r="C15" s="968"/>
      <c r="D15" s="993"/>
      <c r="E15" s="995"/>
      <c r="F15" s="1002"/>
      <c r="G15" s="1000"/>
      <c r="H15" s="993"/>
      <c r="I15" s="995"/>
      <c r="J15" s="991"/>
      <c r="K15" s="1002"/>
      <c r="L15" s="993"/>
      <c r="M15" s="995"/>
      <c r="N15" s="1004"/>
      <c r="O15" s="1006"/>
      <c r="P15" s="993"/>
      <c r="Q15" s="1000"/>
      <c r="R15" s="236"/>
      <c r="S15" s="932"/>
      <c r="T15" s="934"/>
      <c r="U15" s="940"/>
      <c r="V15" s="942"/>
      <c r="W15" s="944"/>
      <c r="X15" s="936"/>
      <c r="Y15" s="938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975" t="s">
        <v>122</v>
      </c>
      <c r="E124" s="976"/>
      <c r="F124" s="976"/>
      <c r="G124" s="976"/>
      <c r="H124" s="976"/>
      <c r="I124" s="976"/>
      <c r="J124" s="976"/>
      <c r="K124" s="976"/>
      <c r="L124" s="976"/>
      <c r="M124" s="976"/>
      <c r="N124" s="976"/>
      <c r="O124" s="976"/>
      <c r="P124" s="976"/>
      <c r="Q124" s="977"/>
      <c r="R124" s="248"/>
      <c r="S124" s="975" t="s">
        <v>118</v>
      </c>
      <c r="T124" s="976"/>
      <c r="U124" s="976"/>
      <c r="V124" s="976"/>
      <c r="W124" s="976"/>
      <c r="X124" s="976"/>
      <c r="Y124" s="976"/>
      <c r="Z124" s="976"/>
      <c r="AA124" s="977"/>
      <c r="AB124" s="244"/>
      <c r="AC124" s="263"/>
    </row>
    <row r="125" spans="1:29" ht="18" customHeight="1" thickBot="1" x14ac:dyDescent="0.3">
      <c r="A125" s="244"/>
      <c r="B125" s="443"/>
      <c r="C125" s="444"/>
      <c r="D125" s="981" t="s">
        <v>123</v>
      </c>
      <c r="E125" s="982"/>
      <c r="F125" s="982"/>
      <c r="G125" s="982"/>
      <c r="H125" s="982"/>
      <c r="I125" s="982"/>
      <c r="J125" s="982"/>
      <c r="K125" s="982"/>
      <c r="L125" s="982"/>
      <c r="M125" s="982"/>
      <c r="N125" s="982"/>
      <c r="O125" s="982"/>
      <c r="P125" s="982"/>
      <c r="Q125" s="983"/>
      <c r="R125" s="248"/>
      <c r="S125" s="981" t="s">
        <v>109</v>
      </c>
      <c r="T125" s="982"/>
      <c r="U125" s="982"/>
      <c r="V125" s="982"/>
      <c r="W125" s="982"/>
      <c r="X125" s="982"/>
      <c r="Y125" s="982"/>
      <c r="Z125" s="982"/>
      <c r="AA125" s="983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1011" t="s">
        <v>112</v>
      </c>
      <c r="Y4" s="1012"/>
      <c r="Z4" s="1012"/>
      <c r="AA4" s="1013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1014"/>
      <c r="Y5" s="1015"/>
      <c r="Z5" s="1015"/>
      <c r="AA5" s="1016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951" t="s">
        <v>66</v>
      </c>
      <c r="C7" s="952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953" t="s">
        <v>75</v>
      </c>
      <c r="C11" s="954"/>
      <c r="D11" s="206" t="s">
        <v>8</v>
      </c>
      <c r="E11" s="996" t="s">
        <v>67</v>
      </c>
      <c r="F11" s="997"/>
      <c r="G11" s="204" t="s">
        <v>9</v>
      </c>
      <c r="H11" s="206" t="s">
        <v>58</v>
      </c>
      <c r="I11" s="996" t="s">
        <v>68</v>
      </c>
      <c r="J11" s="998"/>
      <c r="K11" s="997"/>
      <c r="L11" s="206" t="s">
        <v>24</v>
      </c>
      <c r="M11" s="996" t="s">
        <v>11</v>
      </c>
      <c r="N11" s="998"/>
      <c r="O11" s="997"/>
      <c r="P11" s="206" t="s">
        <v>12</v>
      </c>
      <c r="Q11" s="205" t="s">
        <v>13</v>
      </c>
      <c r="R11" s="237"/>
      <c r="S11" s="238" t="s">
        <v>50</v>
      </c>
      <c r="T11" s="955" t="s">
        <v>51</v>
      </c>
      <c r="U11" s="956"/>
      <c r="V11" s="956"/>
      <c r="W11" s="956"/>
      <c r="X11" s="956"/>
      <c r="Y11" s="956"/>
      <c r="Z11" s="956"/>
      <c r="AA11" s="957"/>
      <c r="AB11" s="244"/>
      <c r="AC11" s="263"/>
    </row>
    <row r="12" spans="1:31" ht="18" customHeight="1" thickBot="1" x14ac:dyDescent="0.3">
      <c r="A12" s="244"/>
      <c r="B12" s="965" t="s">
        <v>72</v>
      </c>
      <c r="C12" s="967" t="s">
        <v>73</v>
      </c>
      <c r="D12" s="992" t="s">
        <v>76</v>
      </c>
      <c r="E12" s="994" t="s">
        <v>78</v>
      </c>
      <c r="F12" s="1001" t="s">
        <v>79</v>
      </c>
      <c r="G12" s="999" t="s">
        <v>10</v>
      </c>
      <c r="H12" s="992" t="s">
        <v>80</v>
      </c>
      <c r="I12" s="994" t="s">
        <v>81</v>
      </c>
      <c r="J12" s="990" t="s">
        <v>82</v>
      </c>
      <c r="K12" s="1001" t="s">
        <v>97</v>
      </c>
      <c r="L12" s="992" t="s">
        <v>83</v>
      </c>
      <c r="M12" s="994" t="s">
        <v>84</v>
      </c>
      <c r="N12" s="1003" t="s">
        <v>85</v>
      </c>
      <c r="O12" s="1005" t="s">
        <v>15</v>
      </c>
      <c r="P12" s="992" t="s">
        <v>86</v>
      </c>
      <c r="Q12" s="999" t="s">
        <v>3</v>
      </c>
      <c r="R12" s="236"/>
      <c r="S12" s="931" t="s">
        <v>87</v>
      </c>
      <c r="T12" s="933" t="s">
        <v>88</v>
      </c>
      <c r="U12" s="939" t="s">
        <v>89</v>
      </c>
      <c r="V12" s="1017" t="s">
        <v>90</v>
      </c>
      <c r="W12" s="943" t="s">
        <v>91</v>
      </c>
      <c r="X12" s="935" t="s">
        <v>92</v>
      </c>
      <c r="Y12" s="937" t="s">
        <v>93</v>
      </c>
      <c r="Z12" s="1019" t="s">
        <v>74</v>
      </c>
      <c r="AA12" s="1020"/>
      <c r="AB12" s="244"/>
      <c r="AC12" s="263"/>
    </row>
    <row r="13" spans="1:31" ht="18" customHeight="1" thickBot="1" x14ac:dyDescent="0.3">
      <c r="A13" s="244"/>
      <c r="B13" s="966"/>
      <c r="C13" s="968"/>
      <c r="D13" s="993"/>
      <c r="E13" s="995"/>
      <c r="F13" s="1002"/>
      <c r="G13" s="1000"/>
      <c r="H13" s="993"/>
      <c r="I13" s="995"/>
      <c r="J13" s="991"/>
      <c r="K13" s="1002"/>
      <c r="L13" s="993"/>
      <c r="M13" s="995"/>
      <c r="N13" s="1004"/>
      <c r="O13" s="1006"/>
      <c r="P13" s="993"/>
      <c r="Q13" s="1000"/>
      <c r="R13" s="236"/>
      <c r="S13" s="932"/>
      <c r="T13" s="934"/>
      <c r="U13" s="940"/>
      <c r="V13" s="1018"/>
      <c r="W13" s="944"/>
      <c r="X13" s="936"/>
      <c r="Y13" s="938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1007" t="s">
        <v>103</v>
      </c>
      <c r="AM72" s="1007"/>
      <c r="AN72" s="1007"/>
      <c r="AP72" s="1007" t="s">
        <v>102</v>
      </c>
      <c r="AQ72" s="1007"/>
      <c r="AR72" s="1007"/>
      <c r="AT72" s="1007" t="s">
        <v>104</v>
      </c>
      <c r="AU72" s="1007"/>
      <c r="AV72" s="1007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1008" t="s">
        <v>107</v>
      </c>
      <c r="E114" s="1009"/>
      <c r="F114" s="1009"/>
      <c r="G114" s="1009"/>
      <c r="H114" s="1009"/>
      <c r="I114" s="1009"/>
      <c r="J114" s="1009"/>
      <c r="K114" s="1009"/>
      <c r="L114" s="1009"/>
      <c r="M114" s="1009"/>
      <c r="N114" s="1009"/>
      <c r="O114" s="1009"/>
      <c r="P114" s="1009"/>
      <c r="Q114" s="1010"/>
      <c r="R114" s="248"/>
      <c r="S114" s="1008" t="s">
        <v>107</v>
      </c>
      <c r="T114" s="1009"/>
      <c r="U114" s="1009"/>
      <c r="V114" s="1009"/>
      <c r="W114" s="1009"/>
      <c r="X114" s="1009"/>
      <c r="Y114" s="1009"/>
      <c r="Z114" s="1009"/>
      <c r="AA114" s="1010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1023" t="s">
        <v>38</v>
      </c>
      <c r="H5" s="1024"/>
      <c r="I5" s="1025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1026" t="s">
        <v>108</v>
      </c>
      <c r="W5" s="1027"/>
      <c r="X5" s="1027"/>
      <c r="Y5" s="1027"/>
      <c r="Z5" s="1027"/>
      <c r="AA5" s="1028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1029" t="s">
        <v>106</v>
      </c>
      <c r="D117" s="1030"/>
      <c r="E117" s="1030"/>
      <c r="F117" s="1030"/>
      <c r="G117" s="1030"/>
      <c r="H117" s="1030"/>
      <c r="I117" s="1030"/>
      <c r="J117" s="1030"/>
      <c r="K117" s="1030"/>
      <c r="L117" s="1030"/>
      <c r="M117" s="1030"/>
      <c r="N117" s="1030"/>
      <c r="O117" s="1030"/>
      <c r="P117" s="1030"/>
      <c r="Q117" s="1030"/>
      <c r="R117" s="43"/>
      <c r="S117" s="1029" t="s">
        <v>106</v>
      </c>
      <c r="T117" s="1030"/>
      <c r="U117" s="1030"/>
      <c r="V117" s="1030"/>
      <c r="W117" s="1030"/>
      <c r="X117" s="1030"/>
      <c r="Y117" s="1030"/>
      <c r="Z117" s="1030"/>
      <c r="AA117" s="1031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1021" t="s">
        <v>110</v>
      </c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</row>
    <row r="125" spans="1:27" ht="15.75" x14ac:dyDescent="0.25">
      <c r="C125" s="1021" t="s">
        <v>111</v>
      </c>
      <c r="D125" s="1022"/>
      <c r="E125" s="1022"/>
      <c r="F125" s="1022"/>
      <c r="G125" s="1022"/>
      <c r="H125" s="1022"/>
      <c r="I125" s="1022"/>
      <c r="J125" s="1022"/>
      <c r="K125" s="1022"/>
      <c r="L125" s="1022"/>
      <c r="M125" s="1022"/>
      <c r="N125" s="1022"/>
      <c r="O125" s="1022"/>
      <c r="P125" s="1022"/>
      <c r="Q125" s="1022"/>
      <c r="R125" s="1022"/>
      <c r="S125" s="1022"/>
      <c r="T125" s="1022"/>
      <c r="U125" s="1022"/>
      <c r="V125" s="1022"/>
      <c r="W125" s="1022"/>
      <c r="X125" s="1022"/>
      <c r="Y125" s="1022"/>
      <c r="Z125" s="1022"/>
      <c r="AA125" s="1022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1023" t="s">
        <v>38</v>
      </c>
      <c r="H5" s="1024"/>
      <c r="I5" s="1025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CPI</vt:lpstr>
      <vt:lpstr>Plant Material Fuel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CPI!Print_Area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CPI!Print_Titles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Mtephe</cp:lastModifiedBy>
  <cp:lastPrinted>2018-02-05T11:28:57Z</cp:lastPrinted>
  <dcterms:created xsi:type="dcterms:W3CDTF">2009-03-23T07:34:27Z</dcterms:created>
  <dcterms:modified xsi:type="dcterms:W3CDTF">2022-08-05T06:45:23Z</dcterms:modified>
</cp:coreProperties>
</file>