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7\"/>
    </mc:Choice>
  </mc:AlternateContent>
  <bookViews>
    <workbookView xWindow="0" yWindow="0" windowWidth="15360" windowHeight="7836" tabRatio="947"/>
  </bookViews>
  <sheets>
    <sheet name="Table X16 Indices 2016=100" sheetId="30" r:id="rId1"/>
    <sheet name="Table X12 Indices 2012=100" sheetId="29" r:id="rId2"/>
    <sheet name="Table A Indices 2012=100" sheetId="28" r:id="rId3"/>
    <sheet name="Discontinued - OLDTABLE A" sheetId="19" r:id="rId4"/>
    <sheet name="Discontinued - TABLE B" sheetId="21" r:id="rId5"/>
    <sheet name="No Longer Applicable - Table C" sheetId="22" r:id="rId6"/>
  </sheets>
  <definedNames>
    <definedName name="_xlnm.Print_Area" localSheetId="3">'Discontinued - OLDTABLE A'!$B$2:$AA$109</definedName>
    <definedName name="_xlnm.Print_Area" localSheetId="5">'No Longer Applicable - Table C'!$A$1:$Q$72</definedName>
    <definedName name="_xlnm.Print_Area" localSheetId="2">'Table A Indices 2012=100'!$B$2:$AA$111</definedName>
    <definedName name="_xlnm.Print_Area" localSheetId="1">'Table X12 Indices 2012=100'!$B$2:$V$152</definedName>
    <definedName name="_xlnm.Print_Area" localSheetId="0">'Table X16 Indices 2016=100'!$B$2:$V$152</definedName>
    <definedName name="_xlnm.Print_Titles" localSheetId="3">'Discontinued - OLDTABLE A'!$2:$13</definedName>
    <definedName name="_xlnm.Print_Titles" localSheetId="2">'Table A Indices 2012=100'!$2:$15</definedName>
    <definedName name="_xlnm.Print_Titles" localSheetId="1">'Table X12 Indices 2012=100'!$2:$15</definedName>
    <definedName name="_xlnm.Print_Titles" localSheetId="0">'Table X16 Indices 2016=100'!$2:$15</definedName>
  </definedNames>
  <calcPr calcId="171027"/>
</workbook>
</file>

<file path=xl/calcChain.xml><?xml version="1.0" encoding="utf-8"?>
<calcChain xmlns="http://schemas.openxmlformats.org/spreadsheetml/2006/main">
  <c r="D131" i="29" l="1"/>
  <c r="E131" i="29"/>
  <c r="F131" i="29"/>
  <c r="G131" i="29"/>
  <c r="H131" i="29"/>
  <c r="I131" i="29"/>
  <c r="J131" i="29"/>
  <c r="K131" i="29"/>
  <c r="L131" i="29"/>
  <c r="N131" i="29"/>
  <c r="O131" i="29"/>
  <c r="P131" i="29"/>
  <c r="Q131" i="29"/>
  <c r="R131" i="29"/>
  <c r="S131" i="29"/>
  <c r="T131" i="29"/>
  <c r="U131" i="29"/>
  <c r="V131" i="29"/>
  <c r="D130" i="29" l="1"/>
  <c r="E130" i="29"/>
  <c r="F130" i="29"/>
  <c r="G130" i="29"/>
  <c r="H130" i="29"/>
  <c r="I130" i="29"/>
  <c r="J130" i="29"/>
  <c r="K130" i="29"/>
  <c r="L130" i="29"/>
  <c r="N130" i="29"/>
  <c r="O130" i="29"/>
  <c r="P130" i="29"/>
  <c r="Q130" i="29"/>
  <c r="R130" i="29"/>
  <c r="S130" i="29"/>
  <c r="T130" i="29"/>
  <c r="U130" i="29"/>
  <c r="V130" i="29"/>
  <c r="D129" i="29" l="1"/>
  <c r="E129" i="29"/>
  <c r="F129" i="29"/>
  <c r="G129" i="29"/>
  <c r="H129" i="29"/>
  <c r="I129" i="29"/>
  <c r="J129" i="29"/>
  <c r="K129" i="29"/>
  <c r="L129" i="29"/>
  <c r="N129" i="29"/>
  <c r="O129" i="29"/>
  <c r="P129" i="29"/>
  <c r="Q129" i="29"/>
  <c r="R129" i="29"/>
  <c r="S129" i="29"/>
  <c r="T129" i="29"/>
  <c r="U129" i="29"/>
  <c r="V129" i="29"/>
  <c r="D128" i="29" l="1"/>
  <c r="E128" i="29"/>
  <c r="F128" i="29"/>
  <c r="G128" i="29"/>
  <c r="H128" i="29"/>
  <c r="I128" i="29"/>
  <c r="J128" i="29"/>
  <c r="K128" i="29"/>
  <c r="L128" i="29"/>
  <c r="N128" i="29"/>
  <c r="O128" i="29"/>
  <c r="P128" i="29"/>
  <c r="Q128" i="29"/>
  <c r="R128" i="29"/>
  <c r="S128" i="29"/>
  <c r="T128" i="29"/>
  <c r="U128" i="29"/>
  <c r="V128" i="29"/>
  <c r="D127" i="29" l="1"/>
  <c r="V127" i="29"/>
  <c r="U127" i="29"/>
  <c r="T127" i="29"/>
  <c r="S127" i="29"/>
  <c r="R127" i="29"/>
  <c r="Q127" i="29"/>
  <c r="P127" i="29"/>
  <c r="O127" i="29"/>
  <c r="N127" i="29"/>
  <c r="L127" i="29"/>
  <c r="K127" i="29"/>
  <c r="J127" i="29"/>
  <c r="I127" i="29"/>
  <c r="H127" i="29"/>
  <c r="G127" i="29"/>
  <c r="F127" i="29"/>
  <c r="E127" i="29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D123" i="30"/>
  <c r="L11" i="29" l="1"/>
  <c r="L126" i="29" s="1"/>
  <c r="K11" i="29"/>
  <c r="K126" i="29" s="1"/>
  <c r="J11" i="29"/>
  <c r="J126" i="29" s="1"/>
  <c r="I11" i="29"/>
  <c r="I126" i="29" s="1"/>
  <c r="H11" i="29"/>
  <c r="H126" i="29" s="1"/>
  <c r="G11" i="29"/>
  <c r="G126" i="29" s="1"/>
  <c r="F11" i="29"/>
  <c r="F126" i="29" s="1"/>
  <c r="E11" i="29"/>
  <c r="E126" i="29" s="1"/>
  <c r="D11" i="29"/>
  <c r="D126" i="29" s="1"/>
  <c r="V47" i="30" l="1"/>
  <c r="U47" i="30"/>
  <c r="R47" i="30"/>
  <c r="Q47" i="30"/>
  <c r="N47" i="30"/>
  <c r="V46" i="30"/>
  <c r="U46" i="30"/>
  <c r="R46" i="30"/>
  <c r="Q46" i="30"/>
  <c r="N46" i="30"/>
  <c r="V45" i="30"/>
  <c r="U45" i="30"/>
  <c r="R45" i="30"/>
  <c r="Q45" i="30"/>
  <c r="N45" i="30"/>
  <c r="V44" i="30"/>
  <c r="U44" i="30"/>
  <c r="R44" i="30"/>
  <c r="Q44" i="30"/>
  <c r="N44" i="30"/>
  <c r="V43" i="30"/>
  <c r="U43" i="30"/>
  <c r="R43" i="30"/>
  <c r="Q43" i="30"/>
  <c r="N43" i="30"/>
  <c r="V42" i="30"/>
  <c r="U42" i="30"/>
  <c r="R42" i="30"/>
  <c r="Q42" i="30"/>
  <c r="N42" i="30"/>
  <c r="V41" i="30"/>
  <c r="U41" i="30"/>
  <c r="R41" i="30"/>
  <c r="Q41" i="30"/>
  <c r="N41" i="30"/>
  <c r="V40" i="30"/>
  <c r="U40" i="30"/>
  <c r="R40" i="30"/>
  <c r="Q40" i="30"/>
  <c r="N40" i="30"/>
  <c r="V39" i="30"/>
  <c r="U39" i="30"/>
  <c r="R39" i="30"/>
  <c r="Q39" i="30"/>
  <c r="N39" i="30"/>
  <c r="V38" i="30"/>
  <c r="U38" i="30"/>
  <c r="R38" i="30"/>
  <c r="Q38" i="30"/>
  <c r="N38" i="30"/>
  <c r="V37" i="30"/>
  <c r="U37" i="30"/>
  <c r="R37" i="30"/>
  <c r="Q37" i="30"/>
  <c r="N37" i="30"/>
  <c r="V36" i="30"/>
  <c r="U36" i="30"/>
  <c r="R36" i="30"/>
  <c r="Q36" i="30"/>
  <c r="N36" i="30"/>
  <c r="V35" i="30"/>
  <c r="U35" i="30"/>
  <c r="R35" i="30"/>
  <c r="Q35" i="30"/>
  <c r="N35" i="30"/>
  <c r="V34" i="30"/>
  <c r="U34" i="30"/>
  <c r="R34" i="30"/>
  <c r="Q34" i="30"/>
  <c r="N34" i="30"/>
  <c r="V33" i="30"/>
  <c r="U33" i="30"/>
  <c r="R33" i="30"/>
  <c r="Q33" i="30"/>
  <c r="N33" i="30"/>
  <c r="V32" i="30"/>
  <c r="U32" i="30"/>
  <c r="R32" i="30"/>
  <c r="Q32" i="30"/>
  <c r="N32" i="30"/>
  <c r="V31" i="30"/>
  <c r="U31" i="30"/>
  <c r="R31" i="30"/>
  <c r="Q31" i="30"/>
  <c r="N31" i="30"/>
  <c r="V30" i="30"/>
  <c r="U30" i="30"/>
  <c r="R30" i="30"/>
  <c r="Q30" i="30"/>
  <c r="N30" i="30"/>
  <c r="V29" i="30"/>
  <c r="U29" i="30"/>
  <c r="R29" i="30"/>
  <c r="Q29" i="30"/>
  <c r="N29" i="30"/>
  <c r="V28" i="30"/>
  <c r="U28" i="30"/>
  <c r="R28" i="30"/>
  <c r="Q28" i="30"/>
  <c r="N28" i="30"/>
  <c r="V27" i="30"/>
  <c r="U27" i="30"/>
  <c r="R27" i="30"/>
  <c r="Q27" i="30"/>
  <c r="N27" i="30"/>
  <c r="V26" i="30"/>
  <c r="U26" i="30"/>
  <c r="R26" i="30"/>
  <c r="Q26" i="30"/>
  <c r="N26" i="30"/>
  <c r="V25" i="30"/>
  <c r="U25" i="30"/>
  <c r="R25" i="30"/>
  <c r="Q25" i="30"/>
  <c r="N25" i="30"/>
  <c r="V24" i="30"/>
  <c r="U24" i="30"/>
  <c r="R24" i="30"/>
  <c r="Q24" i="30"/>
  <c r="N24" i="30"/>
  <c r="V23" i="30"/>
  <c r="U23" i="30"/>
  <c r="R23" i="30"/>
  <c r="Q23" i="30"/>
  <c r="N23" i="30"/>
  <c r="V22" i="30"/>
  <c r="U22" i="30"/>
  <c r="R22" i="30"/>
  <c r="Q22" i="30"/>
  <c r="N22" i="30"/>
  <c r="V21" i="30"/>
  <c r="U21" i="30"/>
  <c r="R21" i="30"/>
  <c r="Q21" i="30"/>
  <c r="N21" i="30"/>
  <c r="V20" i="30"/>
  <c r="U20" i="30"/>
  <c r="R20" i="30"/>
  <c r="Q20" i="30"/>
  <c r="N20" i="30"/>
  <c r="V19" i="30"/>
  <c r="U19" i="30"/>
  <c r="R19" i="30"/>
  <c r="Q19" i="30"/>
  <c r="N19" i="30"/>
  <c r="V18" i="30"/>
  <c r="U18" i="30"/>
  <c r="R18" i="30"/>
  <c r="Q18" i="30"/>
  <c r="N18" i="30"/>
  <c r="V17" i="30"/>
  <c r="U17" i="30"/>
  <c r="R17" i="30"/>
  <c r="Q17" i="30"/>
  <c r="N17" i="30"/>
  <c r="V16" i="30"/>
  <c r="U16" i="30"/>
  <c r="R16" i="30"/>
  <c r="Q16" i="30"/>
  <c r="N16" i="30"/>
  <c r="U48" i="30"/>
  <c r="V48" i="30"/>
  <c r="R48" i="30"/>
  <c r="Q48" i="30"/>
  <c r="N48" i="30"/>
  <c r="V122" i="30"/>
  <c r="U122" i="30"/>
  <c r="T122" i="30"/>
  <c r="S122" i="30"/>
  <c r="R122" i="30"/>
  <c r="Q122" i="30"/>
  <c r="P122" i="30"/>
  <c r="O122" i="30"/>
  <c r="N122" i="30"/>
  <c r="V121" i="30"/>
  <c r="U121" i="30"/>
  <c r="T121" i="30"/>
  <c r="S121" i="30"/>
  <c r="R121" i="30"/>
  <c r="Q121" i="30"/>
  <c r="P121" i="30"/>
  <c r="O121" i="30"/>
  <c r="N121" i="30"/>
  <c r="V120" i="30"/>
  <c r="U120" i="30"/>
  <c r="T120" i="30"/>
  <c r="S120" i="30"/>
  <c r="R120" i="30"/>
  <c r="Q120" i="30"/>
  <c r="P120" i="30"/>
  <c r="O120" i="30"/>
  <c r="N120" i="30"/>
  <c r="V119" i="30"/>
  <c r="U119" i="30"/>
  <c r="T119" i="30"/>
  <c r="S119" i="30"/>
  <c r="R119" i="30"/>
  <c r="Q119" i="30"/>
  <c r="P119" i="30"/>
  <c r="O119" i="30"/>
  <c r="N119" i="30"/>
  <c r="V118" i="30"/>
  <c r="U118" i="30"/>
  <c r="T118" i="30"/>
  <c r="S118" i="30"/>
  <c r="R118" i="30"/>
  <c r="Q118" i="30"/>
  <c r="P118" i="30"/>
  <c r="O118" i="30"/>
  <c r="N118" i="30"/>
  <c r="V117" i="30"/>
  <c r="U117" i="30"/>
  <c r="T117" i="30"/>
  <c r="S117" i="30"/>
  <c r="R117" i="30"/>
  <c r="Q117" i="30"/>
  <c r="P117" i="30"/>
  <c r="O117" i="30"/>
  <c r="N117" i="30"/>
  <c r="V116" i="30"/>
  <c r="U116" i="30"/>
  <c r="T116" i="30"/>
  <c r="S116" i="30"/>
  <c r="R116" i="30"/>
  <c r="Q116" i="30"/>
  <c r="P116" i="30"/>
  <c r="O116" i="30"/>
  <c r="N116" i="30"/>
  <c r="V115" i="30"/>
  <c r="U115" i="30"/>
  <c r="T115" i="30"/>
  <c r="S115" i="30"/>
  <c r="R115" i="30"/>
  <c r="Q115" i="30"/>
  <c r="P115" i="30"/>
  <c r="O115" i="30"/>
  <c r="N115" i="30"/>
  <c r="V114" i="30"/>
  <c r="U114" i="30"/>
  <c r="T114" i="30"/>
  <c r="S114" i="30"/>
  <c r="R114" i="30"/>
  <c r="Q114" i="30"/>
  <c r="P114" i="30"/>
  <c r="O114" i="30"/>
  <c r="N114" i="30"/>
  <c r="V113" i="30"/>
  <c r="U113" i="30"/>
  <c r="T113" i="30"/>
  <c r="S113" i="30"/>
  <c r="R113" i="30"/>
  <c r="Q113" i="30"/>
  <c r="P113" i="30"/>
  <c r="O113" i="30"/>
  <c r="N113" i="30"/>
  <c r="V112" i="30"/>
  <c r="U112" i="30"/>
  <c r="T112" i="30"/>
  <c r="S112" i="30"/>
  <c r="R112" i="30"/>
  <c r="Q112" i="30"/>
  <c r="P112" i="30"/>
  <c r="O112" i="30"/>
  <c r="N112" i="30"/>
  <c r="V111" i="30"/>
  <c r="U111" i="30"/>
  <c r="T111" i="30"/>
  <c r="S111" i="30"/>
  <c r="R111" i="30"/>
  <c r="Q111" i="30"/>
  <c r="P111" i="30"/>
  <c r="O111" i="30"/>
  <c r="N111" i="30"/>
  <c r="V110" i="30"/>
  <c r="U110" i="30"/>
  <c r="T110" i="30"/>
  <c r="S110" i="30"/>
  <c r="R110" i="30"/>
  <c r="Q110" i="30"/>
  <c r="P110" i="30"/>
  <c r="O110" i="30"/>
  <c r="N110" i="30"/>
  <c r="V109" i="30"/>
  <c r="U109" i="30"/>
  <c r="T109" i="30"/>
  <c r="S109" i="30"/>
  <c r="R109" i="30"/>
  <c r="Q109" i="30"/>
  <c r="P109" i="30"/>
  <c r="O109" i="30"/>
  <c r="N109" i="30"/>
  <c r="V108" i="30"/>
  <c r="U108" i="30"/>
  <c r="T108" i="30"/>
  <c r="S108" i="30"/>
  <c r="R108" i="30"/>
  <c r="Q108" i="30"/>
  <c r="P108" i="30"/>
  <c r="O108" i="30"/>
  <c r="N108" i="30"/>
  <c r="V107" i="30"/>
  <c r="U107" i="30"/>
  <c r="T107" i="30"/>
  <c r="S107" i="30"/>
  <c r="R107" i="30"/>
  <c r="Q107" i="30"/>
  <c r="P107" i="30"/>
  <c r="O107" i="30"/>
  <c r="N107" i="30"/>
  <c r="V106" i="30"/>
  <c r="U106" i="30"/>
  <c r="T106" i="30"/>
  <c r="S106" i="30"/>
  <c r="R106" i="30"/>
  <c r="Q106" i="30"/>
  <c r="P106" i="30"/>
  <c r="O106" i="30"/>
  <c r="N106" i="30"/>
  <c r="V105" i="30"/>
  <c r="U105" i="30"/>
  <c r="T105" i="30"/>
  <c r="S105" i="30"/>
  <c r="R105" i="30"/>
  <c r="Q105" i="30"/>
  <c r="P105" i="30"/>
  <c r="O105" i="30"/>
  <c r="N105" i="30"/>
  <c r="V104" i="30"/>
  <c r="U104" i="30"/>
  <c r="T104" i="30"/>
  <c r="S104" i="30"/>
  <c r="R104" i="30"/>
  <c r="Q104" i="30"/>
  <c r="P104" i="30"/>
  <c r="O104" i="30"/>
  <c r="N104" i="30"/>
  <c r="V103" i="30"/>
  <c r="U103" i="30"/>
  <c r="T103" i="30"/>
  <c r="S103" i="30"/>
  <c r="R103" i="30"/>
  <c r="Q103" i="30"/>
  <c r="P103" i="30"/>
  <c r="O103" i="30"/>
  <c r="N103" i="30"/>
  <c r="V102" i="30"/>
  <c r="U102" i="30"/>
  <c r="T102" i="30"/>
  <c r="S102" i="30"/>
  <c r="R102" i="30"/>
  <c r="Q102" i="30"/>
  <c r="P102" i="30"/>
  <c r="O102" i="30"/>
  <c r="N102" i="30"/>
  <c r="V101" i="30"/>
  <c r="U101" i="30"/>
  <c r="T101" i="30"/>
  <c r="S101" i="30"/>
  <c r="R101" i="30"/>
  <c r="Q101" i="30"/>
  <c r="P101" i="30"/>
  <c r="O101" i="30"/>
  <c r="N101" i="30"/>
  <c r="V100" i="30"/>
  <c r="U100" i="30"/>
  <c r="T100" i="30"/>
  <c r="S100" i="30"/>
  <c r="R100" i="30"/>
  <c r="Q100" i="30"/>
  <c r="P100" i="30"/>
  <c r="O100" i="30"/>
  <c r="N100" i="30"/>
  <c r="V99" i="30"/>
  <c r="U99" i="30"/>
  <c r="T99" i="30"/>
  <c r="S99" i="30"/>
  <c r="R99" i="30"/>
  <c r="Q99" i="30"/>
  <c r="P99" i="30"/>
  <c r="O99" i="30"/>
  <c r="N99" i="30"/>
  <c r="V98" i="30"/>
  <c r="U98" i="30"/>
  <c r="T98" i="30"/>
  <c r="S98" i="30"/>
  <c r="R98" i="30"/>
  <c r="Q98" i="30"/>
  <c r="P98" i="30"/>
  <c r="O98" i="30"/>
  <c r="N98" i="30"/>
  <c r="V97" i="30"/>
  <c r="U97" i="30"/>
  <c r="T97" i="30"/>
  <c r="S97" i="30"/>
  <c r="R97" i="30"/>
  <c r="Q97" i="30"/>
  <c r="P97" i="30"/>
  <c r="O97" i="30"/>
  <c r="N97" i="30"/>
  <c r="V96" i="30"/>
  <c r="U96" i="30"/>
  <c r="T96" i="30"/>
  <c r="S96" i="30"/>
  <c r="R96" i="30"/>
  <c r="Q96" i="30"/>
  <c r="P96" i="30"/>
  <c r="O96" i="30"/>
  <c r="N96" i="30"/>
  <c r="V95" i="30"/>
  <c r="U95" i="30"/>
  <c r="T95" i="30"/>
  <c r="S95" i="30"/>
  <c r="R95" i="30"/>
  <c r="Q95" i="30"/>
  <c r="P95" i="30"/>
  <c r="O95" i="30"/>
  <c r="N95" i="30"/>
  <c r="V94" i="30"/>
  <c r="U94" i="30"/>
  <c r="T94" i="30"/>
  <c r="S94" i="30"/>
  <c r="R94" i="30"/>
  <c r="Q94" i="30"/>
  <c r="P94" i="30"/>
  <c r="O94" i="30"/>
  <c r="N94" i="30"/>
  <c r="V93" i="30"/>
  <c r="U93" i="30"/>
  <c r="T93" i="30"/>
  <c r="S93" i="30"/>
  <c r="R93" i="30"/>
  <c r="Q93" i="30"/>
  <c r="P93" i="30"/>
  <c r="O93" i="30"/>
  <c r="N93" i="30"/>
  <c r="V92" i="30"/>
  <c r="U92" i="30"/>
  <c r="T92" i="30"/>
  <c r="S92" i="30"/>
  <c r="R92" i="30"/>
  <c r="Q92" i="30"/>
  <c r="P92" i="30"/>
  <c r="O92" i="30"/>
  <c r="N92" i="30"/>
  <c r="V91" i="30"/>
  <c r="U91" i="30"/>
  <c r="T91" i="30"/>
  <c r="S91" i="30"/>
  <c r="R91" i="30"/>
  <c r="Q91" i="30"/>
  <c r="P91" i="30"/>
  <c r="O91" i="30"/>
  <c r="N91" i="30"/>
  <c r="V90" i="30"/>
  <c r="U90" i="30"/>
  <c r="T90" i="30"/>
  <c r="S90" i="30"/>
  <c r="R90" i="30"/>
  <c r="Q90" i="30"/>
  <c r="P90" i="30"/>
  <c r="O90" i="30"/>
  <c r="N90" i="30"/>
  <c r="V89" i="30"/>
  <c r="U89" i="30"/>
  <c r="T89" i="30"/>
  <c r="S89" i="30"/>
  <c r="R89" i="30"/>
  <c r="Q89" i="30"/>
  <c r="P89" i="30"/>
  <c r="O89" i="30"/>
  <c r="N89" i="30"/>
  <c r="V88" i="30"/>
  <c r="U88" i="30"/>
  <c r="T88" i="30"/>
  <c r="S88" i="30"/>
  <c r="R88" i="30"/>
  <c r="Q88" i="30"/>
  <c r="P88" i="30"/>
  <c r="O88" i="30"/>
  <c r="N88" i="30"/>
  <c r="V87" i="30"/>
  <c r="U87" i="30"/>
  <c r="T87" i="30"/>
  <c r="S87" i="30"/>
  <c r="R87" i="30"/>
  <c r="Q87" i="30"/>
  <c r="P87" i="30"/>
  <c r="O87" i="30"/>
  <c r="N87" i="30"/>
  <c r="V86" i="30"/>
  <c r="U86" i="30"/>
  <c r="T86" i="30"/>
  <c r="S86" i="30"/>
  <c r="R86" i="30"/>
  <c r="Q86" i="30"/>
  <c r="P86" i="30"/>
  <c r="O86" i="30"/>
  <c r="N86" i="30"/>
  <c r="V85" i="30"/>
  <c r="U85" i="30"/>
  <c r="T85" i="30"/>
  <c r="S85" i="30"/>
  <c r="R85" i="30"/>
  <c r="Q85" i="30"/>
  <c r="P85" i="30"/>
  <c r="O85" i="30"/>
  <c r="N85" i="30"/>
  <c r="V84" i="30"/>
  <c r="U84" i="30"/>
  <c r="T84" i="30"/>
  <c r="S84" i="30"/>
  <c r="R84" i="30"/>
  <c r="Q84" i="30"/>
  <c r="P84" i="30"/>
  <c r="O84" i="30"/>
  <c r="N84" i="30"/>
  <c r="V83" i="30"/>
  <c r="U83" i="30"/>
  <c r="T83" i="30"/>
  <c r="S83" i="30"/>
  <c r="R83" i="30"/>
  <c r="Q83" i="30"/>
  <c r="P83" i="30"/>
  <c r="O83" i="30"/>
  <c r="N83" i="30"/>
  <c r="V82" i="30"/>
  <c r="U82" i="30"/>
  <c r="T82" i="30"/>
  <c r="S82" i="30"/>
  <c r="R82" i="30"/>
  <c r="Q82" i="30"/>
  <c r="P82" i="30"/>
  <c r="O82" i="30"/>
  <c r="N82" i="30"/>
  <c r="V81" i="30"/>
  <c r="U81" i="30"/>
  <c r="T81" i="30"/>
  <c r="S81" i="30"/>
  <c r="R81" i="30"/>
  <c r="Q81" i="30"/>
  <c r="P81" i="30"/>
  <c r="O81" i="30"/>
  <c r="N81" i="30"/>
  <c r="V80" i="30"/>
  <c r="U80" i="30"/>
  <c r="T80" i="30"/>
  <c r="S80" i="30"/>
  <c r="R80" i="30"/>
  <c r="Q80" i="30"/>
  <c r="P80" i="30"/>
  <c r="O80" i="30"/>
  <c r="N80" i="30"/>
  <c r="V79" i="30"/>
  <c r="U79" i="30"/>
  <c r="T79" i="30"/>
  <c r="S79" i="30"/>
  <c r="R79" i="30"/>
  <c r="Q79" i="30"/>
  <c r="P79" i="30"/>
  <c r="O79" i="30"/>
  <c r="N79" i="30"/>
  <c r="V78" i="30"/>
  <c r="U78" i="30"/>
  <c r="T78" i="30"/>
  <c r="S78" i="30"/>
  <c r="R78" i="30"/>
  <c r="Q78" i="30"/>
  <c r="P78" i="30"/>
  <c r="O78" i="30"/>
  <c r="N78" i="30"/>
  <c r="V77" i="30"/>
  <c r="U77" i="30"/>
  <c r="T77" i="30"/>
  <c r="S77" i="30"/>
  <c r="R77" i="30"/>
  <c r="Q77" i="30"/>
  <c r="P77" i="30"/>
  <c r="O77" i="30"/>
  <c r="N77" i="30"/>
  <c r="V76" i="30"/>
  <c r="U76" i="30"/>
  <c r="T76" i="30"/>
  <c r="S76" i="30"/>
  <c r="R76" i="30"/>
  <c r="Q76" i="30"/>
  <c r="P76" i="30"/>
  <c r="O76" i="30"/>
  <c r="N76" i="30"/>
  <c r="V75" i="30"/>
  <c r="U75" i="30"/>
  <c r="T75" i="30"/>
  <c r="S75" i="30"/>
  <c r="R75" i="30"/>
  <c r="Q75" i="30"/>
  <c r="P75" i="30"/>
  <c r="O75" i="30"/>
  <c r="N75" i="30"/>
  <c r="V74" i="30"/>
  <c r="U74" i="30"/>
  <c r="T74" i="30"/>
  <c r="S74" i="30"/>
  <c r="R74" i="30"/>
  <c r="Q74" i="30"/>
  <c r="P74" i="30"/>
  <c r="O74" i="30"/>
  <c r="N74" i="30"/>
  <c r="V73" i="30"/>
  <c r="U73" i="30"/>
  <c r="T73" i="30"/>
  <c r="S73" i="30"/>
  <c r="R73" i="30"/>
  <c r="Q73" i="30"/>
  <c r="P73" i="30"/>
  <c r="O73" i="30"/>
  <c r="N73" i="30"/>
  <c r="V72" i="30"/>
  <c r="U72" i="30"/>
  <c r="T72" i="30"/>
  <c r="S72" i="30"/>
  <c r="R72" i="30"/>
  <c r="Q72" i="30"/>
  <c r="P72" i="30"/>
  <c r="O72" i="30"/>
  <c r="N72" i="30"/>
  <c r="V71" i="30"/>
  <c r="U71" i="30"/>
  <c r="T71" i="30"/>
  <c r="S71" i="30"/>
  <c r="R71" i="30"/>
  <c r="Q71" i="30"/>
  <c r="P71" i="30"/>
  <c r="O71" i="30"/>
  <c r="N71" i="30"/>
  <c r="V70" i="30"/>
  <c r="U70" i="30"/>
  <c r="T70" i="30"/>
  <c r="S70" i="30"/>
  <c r="R70" i="30"/>
  <c r="Q70" i="30"/>
  <c r="P70" i="30"/>
  <c r="O70" i="30"/>
  <c r="N70" i="30"/>
  <c r="V69" i="30"/>
  <c r="U69" i="30"/>
  <c r="T69" i="30"/>
  <c r="S69" i="30"/>
  <c r="R69" i="30"/>
  <c r="Q69" i="30"/>
  <c r="P69" i="30"/>
  <c r="O69" i="30"/>
  <c r="N69" i="30"/>
  <c r="V68" i="30"/>
  <c r="U68" i="30"/>
  <c r="T68" i="30"/>
  <c r="S68" i="30"/>
  <c r="R68" i="30"/>
  <c r="Q68" i="30"/>
  <c r="P68" i="30"/>
  <c r="O68" i="30"/>
  <c r="N68" i="30"/>
  <c r="V67" i="30"/>
  <c r="U67" i="30"/>
  <c r="T67" i="30"/>
  <c r="S67" i="30"/>
  <c r="R67" i="30"/>
  <c r="Q67" i="30"/>
  <c r="P67" i="30"/>
  <c r="O67" i="30"/>
  <c r="N67" i="30"/>
  <c r="V66" i="30"/>
  <c r="U66" i="30"/>
  <c r="T66" i="30"/>
  <c r="S66" i="30"/>
  <c r="R66" i="30"/>
  <c r="Q66" i="30"/>
  <c r="P66" i="30"/>
  <c r="O66" i="30"/>
  <c r="N66" i="30"/>
  <c r="V65" i="30"/>
  <c r="U65" i="30"/>
  <c r="T65" i="30"/>
  <c r="S65" i="30"/>
  <c r="R65" i="30"/>
  <c r="Q65" i="30"/>
  <c r="P65" i="30"/>
  <c r="O65" i="30"/>
  <c r="N65" i="30"/>
  <c r="V64" i="30"/>
  <c r="U64" i="30"/>
  <c r="T64" i="30"/>
  <c r="S64" i="30"/>
  <c r="R64" i="30"/>
  <c r="Q64" i="30"/>
  <c r="P64" i="30"/>
  <c r="O64" i="30"/>
  <c r="N64" i="30"/>
  <c r="V63" i="30"/>
  <c r="U63" i="30"/>
  <c r="T63" i="30"/>
  <c r="S63" i="30"/>
  <c r="R63" i="30"/>
  <c r="Q63" i="30"/>
  <c r="P63" i="30"/>
  <c r="O63" i="30"/>
  <c r="N63" i="30"/>
  <c r="V62" i="30"/>
  <c r="U62" i="30"/>
  <c r="T62" i="30"/>
  <c r="S62" i="30"/>
  <c r="R62" i="30"/>
  <c r="Q62" i="30"/>
  <c r="P62" i="30"/>
  <c r="O62" i="30"/>
  <c r="N62" i="30"/>
  <c r="V61" i="30"/>
  <c r="U61" i="30"/>
  <c r="T61" i="30"/>
  <c r="S61" i="30"/>
  <c r="R61" i="30"/>
  <c r="Q61" i="30"/>
  <c r="P61" i="30"/>
  <c r="O61" i="30"/>
  <c r="N61" i="30"/>
  <c r="V60" i="30"/>
  <c r="U60" i="30"/>
  <c r="T60" i="30"/>
  <c r="S60" i="30"/>
  <c r="R60" i="30"/>
  <c r="Q60" i="30"/>
  <c r="P60" i="30"/>
  <c r="O60" i="30"/>
  <c r="N60" i="30"/>
  <c r="V59" i="30"/>
  <c r="U59" i="30"/>
  <c r="T59" i="30"/>
  <c r="S59" i="30"/>
  <c r="R59" i="30"/>
  <c r="Q59" i="30"/>
  <c r="P59" i="30"/>
  <c r="O59" i="30"/>
  <c r="N59" i="30"/>
  <c r="V58" i="30"/>
  <c r="U58" i="30"/>
  <c r="T58" i="30"/>
  <c r="S58" i="30"/>
  <c r="R58" i="30"/>
  <c r="Q58" i="30"/>
  <c r="P58" i="30"/>
  <c r="O58" i="30"/>
  <c r="N58" i="30"/>
  <c r="V57" i="30"/>
  <c r="U57" i="30"/>
  <c r="T57" i="30"/>
  <c r="S57" i="30"/>
  <c r="R57" i="30"/>
  <c r="Q57" i="30"/>
  <c r="P57" i="30"/>
  <c r="O57" i="30"/>
  <c r="N57" i="30"/>
  <c r="V56" i="30"/>
  <c r="U56" i="30"/>
  <c r="T56" i="30"/>
  <c r="S56" i="30"/>
  <c r="R56" i="30"/>
  <c r="Q56" i="30"/>
  <c r="P56" i="30"/>
  <c r="O56" i="30"/>
  <c r="N56" i="30"/>
  <c r="V55" i="30"/>
  <c r="U55" i="30"/>
  <c r="T55" i="30"/>
  <c r="S55" i="30"/>
  <c r="R55" i="30"/>
  <c r="Q55" i="30"/>
  <c r="P55" i="30"/>
  <c r="O55" i="30"/>
  <c r="N55" i="30"/>
  <c r="V54" i="30"/>
  <c r="U54" i="30"/>
  <c r="T54" i="30"/>
  <c r="S54" i="30"/>
  <c r="R54" i="30"/>
  <c r="Q54" i="30"/>
  <c r="P54" i="30"/>
  <c r="O54" i="30"/>
  <c r="N54" i="30"/>
  <c r="V53" i="30"/>
  <c r="U53" i="30"/>
  <c r="T53" i="30"/>
  <c r="S53" i="30"/>
  <c r="R53" i="30"/>
  <c r="Q53" i="30"/>
  <c r="P53" i="30"/>
  <c r="O53" i="30"/>
  <c r="N53" i="30"/>
  <c r="V52" i="30"/>
  <c r="U52" i="30"/>
  <c r="T52" i="30"/>
  <c r="S52" i="30"/>
  <c r="R52" i="30"/>
  <c r="Q52" i="30"/>
  <c r="P52" i="30"/>
  <c r="O52" i="30"/>
  <c r="N52" i="30"/>
  <c r="V51" i="30"/>
  <c r="U51" i="30"/>
  <c r="T51" i="30"/>
  <c r="S51" i="30"/>
  <c r="R51" i="30"/>
  <c r="Q51" i="30"/>
  <c r="P51" i="30"/>
  <c r="O51" i="30"/>
  <c r="N51" i="30"/>
  <c r="V50" i="30"/>
  <c r="U50" i="30"/>
  <c r="T50" i="30"/>
  <c r="S50" i="30"/>
  <c r="R50" i="30"/>
  <c r="Q50" i="30"/>
  <c r="P50" i="30"/>
  <c r="O50" i="30"/>
  <c r="N50" i="30"/>
  <c r="V49" i="30"/>
  <c r="U49" i="30"/>
  <c r="T49" i="30"/>
  <c r="S49" i="30"/>
  <c r="R49" i="30"/>
  <c r="Q49" i="30"/>
  <c r="P49" i="30"/>
  <c r="O49" i="30"/>
  <c r="N49" i="30"/>
  <c r="V123" i="30"/>
  <c r="U123" i="30"/>
  <c r="T123" i="30"/>
  <c r="S123" i="30"/>
  <c r="R123" i="30"/>
  <c r="Q123" i="30"/>
  <c r="P123" i="30"/>
  <c r="O123" i="30"/>
  <c r="N123" i="30"/>
  <c r="V11" i="29"/>
  <c r="V126" i="29" s="1"/>
  <c r="U11" i="29"/>
  <c r="U126" i="29" s="1"/>
  <c r="T11" i="29"/>
  <c r="T126" i="29" s="1"/>
  <c r="S11" i="29"/>
  <c r="S126" i="29" s="1"/>
  <c r="R11" i="29"/>
  <c r="R126" i="29" s="1"/>
  <c r="Q11" i="29"/>
  <c r="Q126" i="29" s="1"/>
  <c r="P11" i="29"/>
  <c r="P126" i="29" s="1"/>
  <c r="O11" i="29"/>
  <c r="O126" i="29" s="1"/>
  <c r="N11" i="29"/>
  <c r="N126" i="29" s="1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<sst xmlns="http://schemas.openxmlformats.org/spreadsheetml/2006/main" count="420" uniqueCount="150">
  <si>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</si>
  <si>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</si>
  <si>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</si>
  <si>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</si>
  <si>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</si>
  <si>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</si>
  <si>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</si>
  <si>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</si>
  <si>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</si>
  <si>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</si>
  <si>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</si>
  <si>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</si>
  <si>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</si>
  <si>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</si>
  <si>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</si>
  <si>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</si>
  <si>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</si>
  <si>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</si>
  <si>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</si>
  <si>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</si>
  <si>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</si>
  <si>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</si>
  <si>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</si>
  <si>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</si>
  <si>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</si>
  <si>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</si>
  <si>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</si>
  <si>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</si>
  <si>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</si>
  <si>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</si>
  <si>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</si>
  <si>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</si>
  <si>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</si>
  <si>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</si>
  <si>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</si>
  <si>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</si>
  <si>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</si>
  <si>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</si>
  <si>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</si>
  <si>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</si>
  <si>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</si>
  <si>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</si>
  <si>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</si>
  <si>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</si>
  <si>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</si>
  <si>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</si>
  <si>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</si>
  <si>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</si>
  <si>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</si>
  <si>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</si>
  <si>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</si>
  <si>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</si>
  <si>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</si>
  <si>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</si>
  <si>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</si>
  <si>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</si>
  <si>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</si>
  <si>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</si>
  <si>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</si>
  <si>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</si>
  <si>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</si>
  <si>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</si>
  <si>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</si>
  <si>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</si>
  <si>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</si>
  <si>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</si>
  <si>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</si>
  <si>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</si>
  <si>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</si>
  <si>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</si>
  <si>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</si>
  <si>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</si>
  <si>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</si>
  <si>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</si>
  <si>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</si>
  <si>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</si>
  <si>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</si>
  <si>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</si>
  <si>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</si>
  <si>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</si>
  <si>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</si>
  <si>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</si>
  <si>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</si>
  <si>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</si>
  <si>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</si>
  <si>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</si>
  <si>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</si>
  <si>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</si>
  <si>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</si>
  <si>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</si>
  <si>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</si>
  <si>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</si>
  <si>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</si>
  <si>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</si>
  <si>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</si>
  <si>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</si>
  <si>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</si>
  <si>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</si>
  <si>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</si>
  <si>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</si>
  <si>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</si>
  <si>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</si>
  <si>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</si>
  <si>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</si>
  <si>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</si>
  <si>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</si>
  <si>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</si>
  <si>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</si>
  <si>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</si>
  <si>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</si>
  <si>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</si>
  <si>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</si>
  <si>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</si>
  <si>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</si>
  <si>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</si>
  <si>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</si>
  <si>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</si>
  <si>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</si>
  <si>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</si>
  <si>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</si>
  <si>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</si>
  <si>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</si>
  <si>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</si>
  <si>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</si>
  <si>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</si>
  <si>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</si>
  <si>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</si>
  <si>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</si>
  <si>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</si>
  <si>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</si>
  <si>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</si>
  <si>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</si>
  <si>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</si>
  <si>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</si>
  <si>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</si>
  <si>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</si>
  <si>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</si>
  <si>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</si>
  <si>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</si>
  <si>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r>
      <t>Table X16 (</t>
    </r>
    <r>
      <rPr>
        <b/>
        <u/>
        <sz val="12"/>
        <color rgb="FFFF0000"/>
        <rFont val="Arial"/>
        <family val="2"/>
      </rPr>
      <t>Indice base 100 as at Dec 2016</t>
    </r>
    <r>
      <rPr>
        <b/>
        <sz val="12"/>
        <color theme="1"/>
        <rFont val="Arial"/>
        <family val="2"/>
      </rPr>
      <t>)</t>
    </r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</si>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</sst>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b/>
      <u/>
      <sz val="12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sz val="12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61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14" borderId="1" xfId="1" applyFont="1" applyFill="1" applyBorder="1" applyAlignment="1">
      <alignment horizontal="left" vertical="center" indent="5"/>
    </xf>
    <xf numFmtId="0" fontId="4" fillId="14" borderId="8" xfId="1" applyFont="1" applyFill="1" applyBorder="1" applyAlignment="1">
      <alignment vertical="center"/>
    </xf>
    <xf numFmtId="0" fontId="7" fillId="14" borderId="8" xfId="1" applyFont="1" applyFill="1" applyBorder="1" applyAlignment="1">
      <alignment vertical="center"/>
    </xf>
    <xf numFmtId="0" fontId="7" fillId="14" borderId="7" xfId="1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14" borderId="0" xfId="0" quotePrefix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165" fontId="25" fillId="0" borderId="58" xfId="0" applyNumberFormat="1" applyFont="1" applyFill="1" applyBorder="1" applyAlignment="1">
      <alignment horizontal="right" vertical="center" indent="2"/>
    </xf>
    <xf numFmtId="165" fontId="25" fillId="0" borderId="62" xfId="0" applyNumberFormat="1" applyFont="1" applyFill="1" applyBorder="1" applyAlignment="1">
      <alignment horizontal="right" vertical="center" indent="2"/>
    </xf>
    <xf numFmtId="165" fontId="25" fillId="0" borderId="59" xfId="0" applyNumberFormat="1" applyFont="1" applyFill="1" applyBorder="1" applyAlignment="1">
      <alignment horizontal="right" vertical="center" indent="2"/>
    </xf>
    <xf numFmtId="164" fontId="26" fillId="8" borderId="0" xfId="0" applyNumberFormat="1" applyFont="1" applyFill="1" applyBorder="1" applyAlignment="1">
      <alignment horizontal="center" vertical="center"/>
    </xf>
    <xf numFmtId="168" fontId="27" fillId="9" borderId="53" xfId="1" applyNumberFormat="1" applyFont="1" applyFill="1" applyBorder="1" applyAlignment="1">
      <alignment horizontal="right" vertical="center" indent="2"/>
    </xf>
    <xf numFmtId="168" fontId="27" fillId="10" borderId="62" xfId="1" applyNumberFormat="1" applyFont="1" applyFill="1" applyBorder="1" applyAlignment="1">
      <alignment horizontal="right" vertical="center" indent="2"/>
    </xf>
    <xf numFmtId="168" fontId="27" fillId="5" borderId="54" xfId="1" applyNumberFormat="1" applyFont="1" applyFill="1" applyBorder="1" applyAlignment="1">
      <alignment horizontal="right" vertical="center" indent="2"/>
    </xf>
    <xf numFmtId="168" fontId="28" fillId="13" borderId="62" xfId="0" applyNumberFormat="1" applyFont="1" applyFill="1" applyBorder="1" applyAlignment="1">
      <alignment horizontal="right" vertical="center" indent="2"/>
    </xf>
    <xf numFmtId="168" fontId="27" fillId="9" borderId="54" xfId="1" applyNumberFormat="1" applyFont="1" applyFill="1" applyBorder="1" applyAlignment="1">
      <alignment horizontal="right" vertical="center" indent="2"/>
    </xf>
    <xf numFmtId="168" fontId="27" fillId="4" borderId="62" xfId="1" applyNumberFormat="1" applyFont="1" applyFill="1" applyBorder="1" applyAlignment="1">
      <alignment horizontal="right" vertical="center" indent="2"/>
    </xf>
    <xf numFmtId="168" fontId="27" fillId="5" borderId="63" xfId="1" applyNumberFormat="1" applyFont="1" applyFill="1" applyBorder="1" applyAlignment="1">
      <alignment horizontal="right" vertical="center" indent="2"/>
    </xf>
    <xf numFmtId="168" fontId="28" fillId="13" borderId="53" xfId="1" applyNumberFormat="1" applyFont="1" applyFill="1" applyBorder="1" applyAlignment="1">
      <alignment horizontal="right" vertical="center" indent="2"/>
    </xf>
    <xf numFmtId="168" fontId="28" fillId="13" borderId="59" xfId="1" applyNumberFormat="1" applyFont="1" applyFill="1" applyBorder="1" applyAlignment="1">
      <alignment horizontal="right" vertical="center" indent="2"/>
    </xf>
    <xf numFmtId="168" fontId="29" fillId="9" borderId="54" xfId="1" applyNumberFormat="1" applyFont="1" applyFill="1" applyBorder="1" applyAlignment="1">
      <alignment horizontal="right" vertical="center" indent="2"/>
    </xf>
    <xf numFmtId="164" fontId="30" fillId="8" borderId="0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24" fillId="8" borderId="0" xfId="0" applyFont="1" applyFill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tabSelected="1" view="pageBreakPreview" zoomScaleNormal="100" zoomScaleSheetLayoutView="100" workbookViewId="0">
      <pane xSplit="3" ySplit="15" topLeftCell="D125" activePane="bottomRight" state="frozen"/>
      <selection pane="topRight" activeCell="D1" sqref="D1"/>
      <selection pane="bottomLeft" activeCell="A14" sqref="A14"/>
      <selection pane="bottomRight" activeCell="D132" sqref="D132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2" width="15.6640625" style="197" customWidth="1"/>
    <col min="13" max="13" width="1.21875" style="197" customWidth="1"/>
    <col min="14" max="22" width="15.6640625" style="197" customWidth="1"/>
    <col min="23" max="23" width="1.2187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139</v>
      </c>
      <c r="E2" s="244"/>
      <c r="F2" s="244"/>
      <c r="G2" s="244"/>
      <c r="H2" s="244"/>
      <c r="I2" s="244"/>
      <c r="J2" s="244"/>
      <c r="K2" s="244"/>
      <c r="L2" s="486" t="s">
        <v>141</v>
      </c>
      <c r="M2" s="244"/>
      <c r="N2" s="254" t="s">
        <v>139</v>
      </c>
      <c r="O2" s="244"/>
      <c r="P2" s="244"/>
      <c r="Q2" s="244"/>
      <c r="R2" s="244"/>
      <c r="S2" s="244"/>
      <c r="T2" s="244"/>
      <c r="U2" s="244"/>
      <c r="V2" s="486" t="s">
        <v>141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143</v>
      </c>
      <c r="E4" s="257"/>
      <c r="F4" s="257"/>
      <c r="G4" s="257"/>
      <c r="H4" s="555" t="s">
        <v>137</v>
      </c>
      <c r="I4" s="555"/>
      <c r="J4" s="555"/>
      <c r="K4" s="555"/>
      <c r="L4" s="556"/>
      <c r="M4" s="245"/>
      <c r="N4" s="256" t="s">
        <v>71</v>
      </c>
      <c r="O4" s="257"/>
      <c r="P4" s="258"/>
      <c r="Q4" s="258"/>
      <c r="R4" s="413"/>
      <c r="S4" s="554" t="s">
        <v>113</v>
      </c>
      <c r="T4" s="555"/>
      <c r="U4" s="555"/>
      <c r="V4" s="556"/>
      <c r="W4" s="244"/>
      <c r="X4" s="263"/>
    </row>
    <row r="5" spans="1:25" ht="18" customHeight="1" thickBot="1" x14ac:dyDescent="0.35">
      <c r="A5" s="244"/>
      <c r="B5" s="244"/>
      <c r="C5" s="244"/>
      <c r="D5" s="260" t="s">
        <v>142</v>
      </c>
      <c r="E5" s="245"/>
      <c r="F5" s="245"/>
      <c r="G5" s="245"/>
      <c r="H5" s="558"/>
      <c r="I5" s="558"/>
      <c r="J5" s="558"/>
      <c r="K5" s="558"/>
      <c r="L5" s="559"/>
      <c r="M5" s="245"/>
      <c r="N5" s="260" t="s">
        <v>52</v>
      </c>
      <c r="O5" s="245"/>
      <c r="P5" s="261"/>
      <c r="Q5" s="261"/>
      <c r="R5" s="414"/>
      <c r="S5" s="557"/>
      <c r="T5" s="558"/>
      <c r="U5" s="558"/>
      <c r="V5" s="559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65" customFormat="1" ht="28.5" hidden="1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50" t="s">
        <v>146</v>
      </c>
      <c r="C9" s="244"/>
      <c r="D9" s="466" t="s">
        <v>129</v>
      </c>
      <c r="E9" s="468"/>
      <c r="F9" s="468"/>
      <c r="G9" s="468"/>
      <c r="H9" s="468"/>
      <c r="I9" s="468"/>
      <c r="J9" s="468"/>
      <c r="K9" s="468"/>
      <c r="L9" s="469"/>
      <c r="M9" s="247"/>
      <c r="N9" s="466" t="s">
        <v>129</v>
      </c>
      <c r="O9" s="467"/>
      <c r="P9" s="467"/>
      <c r="Q9" s="468"/>
      <c r="R9" s="468"/>
      <c r="S9" s="468"/>
      <c r="T9" s="468"/>
      <c r="U9" s="468"/>
      <c r="V9" s="469"/>
      <c r="W9" s="244"/>
      <c r="X9" s="263"/>
    </row>
    <row r="10" spans="1:25" ht="6" customHeight="1" thickBot="1" x14ac:dyDescent="0.35">
      <c r="A10" s="244"/>
      <c r="B10" s="55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50"/>
      <c r="C11" s="485" t="s">
        <v>134</v>
      </c>
      <c r="D11" s="488">
        <v>0.79617834389999997</v>
      </c>
      <c r="E11" s="489">
        <v>0.7955449483</v>
      </c>
      <c r="F11" s="489">
        <v>0.81967213110000003</v>
      </c>
      <c r="G11" s="489">
        <v>0.79681274899999999</v>
      </c>
      <c r="H11" s="489">
        <v>0.8</v>
      </c>
      <c r="I11" s="489">
        <v>0.80906148870000005</v>
      </c>
      <c r="J11" s="489">
        <v>0.80192461910000001</v>
      </c>
      <c r="K11" s="489">
        <v>0.81103000810000003</v>
      </c>
      <c r="L11" s="490">
        <v>0.79051383399999997</v>
      </c>
      <c r="M11" s="491"/>
      <c r="N11" s="492">
        <v>0.87565674255691806</v>
      </c>
      <c r="O11" s="493">
        <v>0.84317032040472195</v>
      </c>
      <c r="P11" s="494">
        <v>0.97276264591439698</v>
      </c>
      <c r="Q11" s="495">
        <v>0.98135426889107003</v>
      </c>
      <c r="R11" s="501">
        <v>0.76923076923076905</v>
      </c>
      <c r="S11" s="497">
        <v>0.79302141157811301</v>
      </c>
      <c r="T11" s="498">
        <v>0.85251491901108301</v>
      </c>
      <c r="U11" s="499">
        <v>0.974658869395712</v>
      </c>
      <c r="V11" s="500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39" t="s">
        <v>136</v>
      </c>
      <c r="C13" s="540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41">
        <v>4</v>
      </c>
      <c r="P13" s="542"/>
      <c r="Q13" s="542"/>
      <c r="R13" s="542"/>
      <c r="S13" s="542"/>
      <c r="T13" s="542"/>
      <c r="U13" s="542"/>
      <c r="V13" s="543"/>
      <c r="W13" s="244"/>
      <c r="X13" s="263"/>
    </row>
    <row r="14" spans="1:25" ht="18" customHeight="1" thickBot="1" x14ac:dyDescent="0.35">
      <c r="A14" s="244"/>
      <c r="B14" s="544" t="s">
        <v>72</v>
      </c>
      <c r="C14" s="546" t="s">
        <v>73</v>
      </c>
      <c r="D14" s="548" t="s">
        <v>8</v>
      </c>
      <c r="E14" s="531" t="s">
        <v>67</v>
      </c>
      <c r="F14" s="531" t="s">
        <v>9</v>
      </c>
      <c r="G14" s="531" t="s">
        <v>58</v>
      </c>
      <c r="H14" s="531" t="s">
        <v>68</v>
      </c>
      <c r="I14" s="531" t="s">
        <v>24</v>
      </c>
      <c r="J14" s="531" t="s">
        <v>11</v>
      </c>
      <c r="K14" s="531" t="s">
        <v>12</v>
      </c>
      <c r="L14" s="552" t="s">
        <v>13</v>
      </c>
      <c r="M14" s="236"/>
      <c r="N14" s="519" t="s">
        <v>87</v>
      </c>
      <c r="O14" s="521" t="s">
        <v>88</v>
      </c>
      <c r="P14" s="523" t="s">
        <v>89</v>
      </c>
      <c r="Q14" s="525" t="s">
        <v>114</v>
      </c>
      <c r="R14" s="527" t="s">
        <v>91</v>
      </c>
      <c r="S14" s="529" t="s">
        <v>92</v>
      </c>
      <c r="T14" s="515" t="s">
        <v>93</v>
      </c>
      <c r="U14" s="517" t="s">
        <v>115</v>
      </c>
      <c r="V14" s="518"/>
      <c r="W14" s="244"/>
      <c r="X14" s="263"/>
    </row>
    <row r="15" spans="1:25" ht="18" customHeight="1" thickBot="1" x14ac:dyDescent="0.35">
      <c r="A15" s="244"/>
      <c r="B15" s="545"/>
      <c r="C15" s="547"/>
      <c r="D15" s="549"/>
      <c r="E15" s="532"/>
      <c r="F15" s="532"/>
      <c r="G15" s="532"/>
      <c r="H15" s="532"/>
      <c r="I15" s="532"/>
      <c r="J15" s="532"/>
      <c r="K15" s="532"/>
      <c r="L15" s="553"/>
      <c r="M15" s="236"/>
      <c r="N15" s="520"/>
      <c r="O15" s="522"/>
      <c r="P15" s="524"/>
      <c r="Q15" s="526"/>
      <c r="R15" s="528"/>
      <c r="S15" s="530"/>
      <c r="T15" s="516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f>'Table X12 Indices 2012=100'!D16*$D$11</f>
        <v>60.111464964450001</v>
      </c>
      <c r="E16" s="274">
        <f>'Table X12 Indices 2012=100'!E16*$E$11</f>
        <v>58.870326174200002</v>
      </c>
      <c r="F16" s="274">
        <f>'Table X12 Indices 2012=100'!F16*$F$11</f>
        <v>61.065573766950003</v>
      </c>
      <c r="G16" s="274">
        <f>'Table X12 Indices 2012=100'!G16*$G$11</f>
        <v>59.362549800499998</v>
      </c>
      <c r="H16" s="274">
        <f>'Table X12 Indices 2012=100'!H16*$H$11</f>
        <v>60.400000000000006</v>
      </c>
      <c r="I16" s="274">
        <f>'Table X12 Indices 2012=100'!I16*$I$11</f>
        <v>60.355987057020002</v>
      </c>
      <c r="J16" s="274">
        <f>'Table X12 Indices 2012=100'!J16*$J$11</f>
        <v>60.625501203959999</v>
      </c>
      <c r="K16" s="274">
        <f>'Table X12 Indices 2012=100'!K16*$K$11</f>
        <v>60.583941605070002</v>
      </c>
      <c r="L16" s="270">
        <f>'Table X12 Indices 2012=100'!L16*$L$11</f>
        <v>59.604743083599999</v>
      </c>
      <c r="M16" s="248"/>
      <c r="N16" s="324">
        <f>ROUND('Table X12 Indices 2012=100'!N16*$N$11,1)</f>
        <v>70.900000000000006</v>
      </c>
      <c r="O16" s="325"/>
      <c r="P16" s="326"/>
      <c r="Q16" s="415">
        <f>ROUND('Table X12 Indices 2012=100'!Q16*$Q$11,1)</f>
        <v>72.5</v>
      </c>
      <c r="R16" s="328">
        <f>ROUND('Table X12 Indices 2012=100'!R16*$R$11,1)</f>
        <v>61.9</v>
      </c>
      <c r="S16" s="329"/>
      <c r="T16" s="330"/>
      <c r="U16" s="434">
        <f>ROUND('Table X12 Indices 2012=100'!U16*$U$11,1)</f>
        <v>66.900000000000006</v>
      </c>
      <c r="V16" s="435">
        <f>ROUND('Table X12 Indices 2012=100'!V16*$V$11,1)</f>
        <v>66.900000000000006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f>'Table X12 Indices 2012=100'!D17*$D$11</f>
        <v>60.350318467619999</v>
      </c>
      <c r="E17" s="282">
        <f>'Table X12 Indices 2012=100'!E17*$E$11</f>
        <v>59.10898965869</v>
      </c>
      <c r="F17" s="282">
        <f>'Table X12 Indices 2012=100'!F17*$F$11</f>
        <v>61.229508193170005</v>
      </c>
      <c r="G17" s="282">
        <f>'Table X12 Indices 2012=100'!G17*$G$11</f>
        <v>59.601593625199996</v>
      </c>
      <c r="H17" s="282">
        <f>'Table X12 Indices 2012=100'!H17*$H$11</f>
        <v>60.720000000000006</v>
      </c>
      <c r="I17" s="282">
        <f>'Table X12 Indices 2012=100'!I17*$I$11</f>
        <v>60.76051780137</v>
      </c>
      <c r="J17" s="282">
        <f>'Table X12 Indices 2012=100'!J17*$J$11</f>
        <v>61.106655975420004</v>
      </c>
      <c r="K17" s="282">
        <f>'Table X12 Indices 2012=100'!K17*$K$11</f>
        <v>60.827250607500005</v>
      </c>
      <c r="L17" s="278">
        <f>'Table X12 Indices 2012=100'!L17*$L$11</f>
        <v>59.920948617199997</v>
      </c>
      <c r="M17" s="248"/>
      <c r="N17" s="333">
        <f>ROUND('Table X12 Indices 2012=100'!N17*$N$11,1)</f>
        <v>72</v>
      </c>
      <c r="O17" s="334"/>
      <c r="P17" s="335"/>
      <c r="Q17" s="416">
        <f>ROUND('Table X12 Indices 2012=100'!Q17*$Q$11,1)</f>
        <v>76.599999999999994</v>
      </c>
      <c r="R17" s="337">
        <f>ROUND('Table X12 Indices 2012=100'!R17*$R$11,1)</f>
        <v>65</v>
      </c>
      <c r="S17" s="338"/>
      <c r="T17" s="339"/>
      <c r="U17" s="428">
        <f>ROUND('Table X12 Indices 2012=100'!U17*$U$11,1)</f>
        <v>67.5</v>
      </c>
      <c r="V17" s="429">
        <f>ROUND('Table X12 Indices 2012=100'!V17*$V$11,1)</f>
        <v>67.599999999999994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f>'Table X12 Indices 2012=100'!D18*$D$11</f>
        <v>61.305732480300001</v>
      </c>
      <c r="E18" s="282">
        <f>'Table X12 Indices 2012=100'!E18*$E$11</f>
        <v>59.904534606989998</v>
      </c>
      <c r="F18" s="282">
        <f>'Table X12 Indices 2012=100'!F18*$F$11</f>
        <v>61.96721311116</v>
      </c>
      <c r="G18" s="282">
        <f>'Table X12 Indices 2012=100'!G18*$G$11</f>
        <v>60.478087649100004</v>
      </c>
      <c r="H18" s="282">
        <f>'Table X12 Indices 2012=100'!H18*$H$11</f>
        <v>61.2</v>
      </c>
      <c r="I18" s="282">
        <f>'Table X12 Indices 2012=100'!I18*$I$11</f>
        <v>61.650485438940009</v>
      </c>
      <c r="J18" s="282">
        <f>'Table X12 Indices 2012=100'!J18*$J$11</f>
        <v>62.149157980250003</v>
      </c>
      <c r="K18" s="282">
        <f>'Table X12 Indices 2012=100'!K18*$K$11</f>
        <v>61.232765611550001</v>
      </c>
      <c r="L18" s="278">
        <f>'Table X12 Indices 2012=100'!L18*$L$11</f>
        <v>60.553359684399993</v>
      </c>
      <c r="M18" s="248"/>
      <c r="N18" s="333">
        <f>ROUND('Table X12 Indices 2012=100'!N18*$N$11,1)</f>
        <v>72.400000000000006</v>
      </c>
      <c r="O18" s="338"/>
      <c r="P18" s="342"/>
      <c r="Q18" s="416">
        <f>ROUND('Table X12 Indices 2012=100'!Q18*$Q$11,1)</f>
        <v>87.6</v>
      </c>
      <c r="R18" s="337">
        <f>ROUND('Table X12 Indices 2012=100'!R18*$R$11,1)</f>
        <v>65</v>
      </c>
      <c r="S18" s="338"/>
      <c r="T18" s="339"/>
      <c r="U18" s="428">
        <f>ROUND('Table X12 Indices 2012=100'!U18*$U$11,1)</f>
        <v>74.7</v>
      </c>
      <c r="V18" s="429">
        <f>ROUND('Table X12 Indices 2012=100'!V18*$V$11,1)</f>
        <v>74.900000000000006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f>'Table X12 Indices 2012=100'!D19*$D$11</f>
        <v>61.703821652249999</v>
      </c>
      <c r="E19" s="282">
        <f>'Table X12 Indices 2012=100'!E19*$E$11</f>
        <v>60.381861575970007</v>
      </c>
      <c r="F19" s="282">
        <f>'Table X12 Indices 2012=100'!F19*$F$11</f>
        <v>62.459016389820007</v>
      </c>
      <c r="G19" s="282">
        <f>'Table X12 Indices 2012=100'!G19*$G$11</f>
        <v>60.876494023600003</v>
      </c>
      <c r="H19" s="282">
        <f>'Table X12 Indices 2012=100'!H19*$H$11</f>
        <v>61.760000000000005</v>
      </c>
      <c r="I19" s="282">
        <f>'Table X12 Indices 2012=100'!I19*$I$11</f>
        <v>62.13592233216</v>
      </c>
      <c r="J19" s="282">
        <f>'Table X12 Indices 2012=100'!J19*$J$11</f>
        <v>62.469927827890004</v>
      </c>
      <c r="K19" s="282">
        <f>'Table X12 Indices 2012=100'!K19*$K$11</f>
        <v>61.557177614790007</v>
      </c>
      <c r="L19" s="278">
        <f>'Table X12 Indices 2012=100'!L19*$L$11</f>
        <v>61.106719368199997</v>
      </c>
      <c r="M19" s="248"/>
      <c r="N19" s="333">
        <f>ROUND('Table X12 Indices 2012=100'!N19*$N$11,1)</f>
        <v>73.599999999999994</v>
      </c>
      <c r="O19" s="338"/>
      <c r="P19" s="342"/>
      <c r="Q19" s="416">
        <f>ROUND('Table X12 Indices 2012=100'!Q19*$Q$11,1)</f>
        <v>101.3</v>
      </c>
      <c r="R19" s="337">
        <f>ROUND('Table X12 Indices 2012=100'!R19*$R$11,1)</f>
        <v>65</v>
      </c>
      <c r="S19" s="338"/>
      <c r="T19" s="339"/>
      <c r="U19" s="428">
        <f>ROUND('Table X12 Indices 2012=100'!U19*$U$11,1)</f>
        <v>86.6</v>
      </c>
      <c r="V19" s="429">
        <f>ROUND('Table X12 Indices 2012=100'!V19*$V$11,1)</f>
        <v>87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f>'Table X12 Indices 2012=100'!D20*$D$11</f>
        <v>62.101910824199997</v>
      </c>
      <c r="E20" s="282">
        <f>'Table X12 Indices 2012=100'!E20*$E$11</f>
        <v>60.938743039779993</v>
      </c>
      <c r="F20" s="282">
        <f>'Table X12 Indices 2012=100'!F20*$F$11</f>
        <v>62.950819668480001</v>
      </c>
      <c r="G20" s="282">
        <f>'Table X12 Indices 2012=100'!G20*$G$11</f>
        <v>61.274900398100002</v>
      </c>
      <c r="H20" s="282">
        <f>'Table X12 Indices 2012=100'!H20*$H$11</f>
        <v>62.160000000000004</v>
      </c>
      <c r="I20" s="282">
        <f>'Table X12 Indices 2012=100'!I20*$I$11</f>
        <v>62.621359225380012</v>
      </c>
      <c r="J20" s="282">
        <f>'Table X12 Indices 2012=100'!J20*$J$11</f>
        <v>62.951082599350002</v>
      </c>
      <c r="K20" s="282">
        <f>'Table X12 Indices 2012=100'!K20*$K$11</f>
        <v>62.124898620459994</v>
      </c>
      <c r="L20" s="278">
        <f>'Table X12 Indices 2012=100'!L20*$L$11</f>
        <v>61.343873518399995</v>
      </c>
      <c r="M20" s="248"/>
      <c r="N20" s="333">
        <f>ROUND('Table X12 Indices 2012=100'!N20*$N$11,1)</f>
        <v>76.7</v>
      </c>
      <c r="O20" s="338"/>
      <c r="P20" s="342"/>
      <c r="Q20" s="416">
        <f>ROUND('Table X12 Indices 2012=100'!Q20*$Q$11,1)</f>
        <v>112.3</v>
      </c>
      <c r="R20" s="337">
        <f>ROUND('Table X12 Indices 2012=100'!R20*$R$11,1)</f>
        <v>67.8</v>
      </c>
      <c r="S20" s="338"/>
      <c r="T20" s="339"/>
      <c r="U20" s="428">
        <f>ROUND('Table X12 Indices 2012=100'!U20*$U$11,1)</f>
        <v>93</v>
      </c>
      <c r="V20" s="429">
        <f>ROUND('Table X12 Indices 2012=100'!V20*$V$11,1)</f>
        <v>93.6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f>'Table X12 Indices 2012=100'!D21*$D$11</f>
        <v>62.738853499319994</v>
      </c>
      <c r="E21" s="282">
        <f>'Table X12 Indices 2012=100'!E21*$E$11</f>
        <v>61.813842482910005</v>
      </c>
      <c r="F21" s="282">
        <f>'Table X12 Indices 2012=100'!F21*$F$11</f>
        <v>63.77049179958</v>
      </c>
      <c r="G21" s="282">
        <f>'Table X12 Indices 2012=100'!G21*$G$11</f>
        <v>61.992031872199995</v>
      </c>
      <c r="H21" s="282">
        <f>'Table X12 Indices 2012=100'!H21*$H$11</f>
        <v>63.360000000000007</v>
      </c>
      <c r="I21" s="282">
        <f>'Table X12 Indices 2012=100'!I21*$I$11</f>
        <v>63.511326862950007</v>
      </c>
      <c r="J21" s="282">
        <f>'Table X12 Indices 2012=100'!J21*$J$11</f>
        <v>63.913392142270006</v>
      </c>
      <c r="K21" s="282">
        <f>'Table X12 Indices 2012=100'!K21*$K$11</f>
        <v>62.935928628559999</v>
      </c>
      <c r="L21" s="278">
        <f>'Table X12 Indices 2012=100'!L21*$L$11</f>
        <v>62.371541502600003</v>
      </c>
      <c r="M21" s="248"/>
      <c r="N21" s="333">
        <f>ROUND('Table X12 Indices 2012=100'!N21*$N$11,1)</f>
        <v>77.8</v>
      </c>
      <c r="O21" s="334"/>
      <c r="P21" s="342"/>
      <c r="Q21" s="416">
        <f>ROUND('Table X12 Indices 2012=100'!Q21*$Q$11,1)</f>
        <v>123.9</v>
      </c>
      <c r="R21" s="337">
        <f>ROUND('Table X12 Indices 2012=100'!R21*$R$11,1)</f>
        <v>67.8</v>
      </c>
      <c r="S21" s="338"/>
      <c r="T21" s="339"/>
      <c r="U21" s="428">
        <f>ROUND('Table X12 Indices 2012=100'!U21*$U$11,1)</f>
        <v>99.6</v>
      </c>
      <c r="V21" s="429">
        <f>ROUND('Table X12 Indices 2012=100'!V21*$V$11,1)</f>
        <v>100.3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f>'Table X12 Indices 2012=100'!D22*$D$11</f>
        <v>63.614649677610004</v>
      </c>
      <c r="E22" s="282">
        <f>'Table X12 Indices 2012=100'!E22*$E$11</f>
        <v>62.609387431210003</v>
      </c>
      <c r="F22" s="282">
        <f>'Table X12 Indices 2012=100'!F22*$F$11</f>
        <v>64.426229504459997</v>
      </c>
      <c r="G22" s="282">
        <f>'Table X12 Indices 2012=100'!G22*$G$11</f>
        <v>62.709163346300002</v>
      </c>
      <c r="H22" s="282">
        <f>'Table X12 Indices 2012=100'!H22*$H$11</f>
        <v>64.48</v>
      </c>
      <c r="I22" s="282">
        <f>'Table X12 Indices 2012=100'!I22*$I$11</f>
        <v>64.23948220278001</v>
      </c>
      <c r="J22" s="282">
        <f>'Table X12 Indices 2012=100'!J22*$J$11</f>
        <v>64.635124299460003</v>
      </c>
      <c r="K22" s="282">
        <f>'Table X12 Indices 2012=100'!K22*$K$11</f>
        <v>63.828061637470007</v>
      </c>
      <c r="L22" s="278">
        <f>'Table X12 Indices 2012=100'!L22*$L$11</f>
        <v>63.162055336600005</v>
      </c>
      <c r="M22" s="248"/>
      <c r="N22" s="333">
        <f>ROUND('Table X12 Indices 2012=100'!N22*$N$11,1)</f>
        <v>78.5</v>
      </c>
      <c r="O22" s="338"/>
      <c r="P22" s="342"/>
      <c r="Q22" s="416">
        <f>ROUND('Table X12 Indices 2012=100'!Q22*$Q$11,1)</f>
        <v>122.1</v>
      </c>
      <c r="R22" s="337">
        <f>ROUND('Table X12 Indices 2012=100'!R22*$R$11,1)</f>
        <v>67.8</v>
      </c>
      <c r="S22" s="338"/>
      <c r="T22" s="339"/>
      <c r="U22" s="428">
        <f>ROUND('Table X12 Indices 2012=100'!U22*$U$11,1)</f>
        <v>105.5</v>
      </c>
      <c r="V22" s="429">
        <f>ROUND('Table X12 Indices 2012=100'!V22*$V$11,1)</f>
        <v>106.2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f>'Table X12 Indices 2012=100'!D23*$D$11</f>
        <v>63.933121015169995</v>
      </c>
      <c r="E23" s="282">
        <f>'Table X12 Indices 2012=100'!E23*$E$11</f>
        <v>63.166268895020004</v>
      </c>
      <c r="F23" s="282">
        <f>'Table X12 Indices 2012=100'!F23*$F$11</f>
        <v>65.163934422449998</v>
      </c>
      <c r="G23" s="282">
        <f>'Table X12 Indices 2012=100'!G23*$G$11</f>
        <v>63.187250995699998</v>
      </c>
      <c r="H23" s="282">
        <f>'Table X12 Indices 2012=100'!H23*$H$11</f>
        <v>64.88</v>
      </c>
      <c r="I23" s="282">
        <f>'Table X12 Indices 2012=100'!I23*$I$11</f>
        <v>64.805825244869993</v>
      </c>
      <c r="J23" s="282">
        <f>'Table X12 Indices 2012=100'!J23*$J$11</f>
        <v>64.955894147099997</v>
      </c>
      <c r="K23" s="282">
        <f>'Table X12 Indices 2012=100'!K23*$K$11</f>
        <v>64.233576641520003</v>
      </c>
      <c r="L23" s="278">
        <f>'Table X12 Indices 2012=100'!L23*$L$11</f>
        <v>63.715415020399995</v>
      </c>
      <c r="M23" s="248"/>
      <c r="N23" s="333">
        <f>ROUND('Table X12 Indices 2012=100'!N23*$N$11,1)</f>
        <v>83.7</v>
      </c>
      <c r="O23" s="338"/>
      <c r="P23" s="342"/>
      <c r="Q23" s="416">
        <f>ROUND('Table X12 Indices 2012=100'!Q23*$Q$11,1)</f>
        <v>100.1</v>
      </c>
      <c r="R23" s="337">
        <f>ROUND('Table X12 Indices 2012=100'!R23*$R$11,1)</f>
        <v>70.7</v>
      </c>
      <c r="S23" s="338"/>
      <c r="T23" s="339"/>
      <c r="U23" s="428">
        <f>ROUND('Table X12 Indices 2012=100'!U23*$U$11,1)</f>
        <v>103.9</v>
      </c>
      <c r="V23" s="429">
        <f>ROUND('Table X12 Indices 2012=100'!V23*$V$11,1)</f>
        <v>104.6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f>'Table X12 Indices 2012=100'!D24*$D$11</f>
        <v>64.41082802151</v>
      </c>
      <c r="E24" s="282">
        <f>'Table X12 Indices 2012=100'!E24*$E$11</f>
        <v>63.802704853660003</v>
      </c>
      <c r="F24" s="282">
        <f>'Table X12 Indices 2012=100'!F24*$F$11</f>
        <v>65.573770488000008</v>
      </c>
      <c r="G24" s="282">
        <f>'Table X12 Indices 2012=100'!G24*$G$11</f>
        <v>63.6653386451</v>
      </c>
      <c r="H24" s="282">
        <f>'Table X12 Indices 2012=100'!H24*$H$11</f>
        <v>65.2</v>
      </c>
      <c r="I24" s="282">
        <f>'Table X12 Indices 2012=100'!I24*$I$11</f>
        <v>65.372168286960004</v>
      </c>
      <c r="J24" s="282">
        <f>'Table X12 Indices 2012=100'!J24*$J$11</f>
        <v>65.196471532830003</v>
      </c>
      <c r="K24" s="282">
        <f>'Table X12 Indices 2012=100'!K24*$K$11</f>
        <v>64.557988644760002</v>
      </c>
      <c r="L24" s="278">
        <f>'Table X12 Indices 2012=100'!L24*$L$11</f>
        <v>64.031620554</v>
      </c>
      <c r="M24" s="248"/>
      <c r="N24" s="333">
        <f>ROUND('Table X12 Indices 2012=100'!N24*$N$11,1)</f>
        <v>84.3</v>
      </c>
      <c r="O24" s="338"/>
      <c r="P24" s="342"/>
      <c r="Q24" s="416">
        <f>ROUND('Table X12 Indices 2012=100'!Q24*$Q$11,1)</f>
        <v>94</v>
      </c>
      <c r="R24" s="337">
        <f>ROUND('Table X12 Indices 2012=100'!R24*$R$11,1)</f>
        <v>70.7</v>
      </c>
      <c r="S24" s="338"/>
      <c r="T24" s="339"/>
      <c r="U24" s="428">
        <f>ROUND('Table X12 Indices 2012=100'!U24*$U$11,1)</f>
        <v>90.6</v>
      </c>
      <c r="V24" s="429">
        <f>ROUND('Table X12 Indices 2012=100'!V24*$V$11,1)</f>
        <v>91.1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f>'Table X12 Indices 2012=100'!D25*$D$11</f>
        <v>64.649681524680005</v>
      </c>
      <c r="E25" s="282">
        <f>'Table X12 Indices 2012=100'!E25*$E$11</f>
        <v>64.041368338149994</v>
      </c>
      <c r="F25" s="282">
        <f>'Table X12 Indices 2012=100'!F25*$F$11</f>
        <v>65.983606553550004</v>
      </c>
      <c r="G25" s="282">
        <f>'Table X12 Indices 2012=100'!G25*$G$11</f>
        <v>63.824701194899994</v>
      </c>
      <c r="H25" s="282">
        <f>'Table X12 Indices 2012=100'!H25*$H$11</f>
        <v>65.52000000000001</v>
      </c>
      <c r="I25" s="282">
        <f>'Table X12 Indices 2012=100'!I25*$I$11</f>
        <v>65.533980584700004</v>
      </c>
      <c r="J25" s="282">
        <f>'Table X12 Indices 2012=100'!J25*$J$11</f>
        <v>65.276663994740005</v>
      </c>
      <c r="K25" s="282">
        <f>'Table X12 Indices 2012=100'!K25*$K$11</f>
        <v>64.963503648810004</v>
      </c>
      <c r="L25" s="278">
        <f>'Table X12 Indices 2012=100'!L25*$L$11</f>
        <v>64.347826087599998</v>
      </c>
      <c r="M25" s="248"/>
      <c r="N25" s="333">
        <f>ROUND('Table X12 Indices 2012=100'!N25*$N$11,1)</f>
        <v>84.7</v>
      </c>
      <c r="O25" s="338"/>
      <c r="P25" s="342"/>
      <c r="Q25" s="416">
        <f>ROUND('Table X12 Indices 2012=100'!Q25*$Q$11,1)</f>
        <v>90.1</v>
      </c>
      <c r="R25" s="337">
        <f>ROUND('Table X12 Indices 2012=100'!R25*$R$11,1)</f>
        <v>70.7</v>
      </c>
      <c r="S25" s="338"/>
      <c r="T25" s="339"/>
      <c r="U25" s="428">
        <f>ROUND('Table X12 Indices 2012=100'!U25*$U$11,1)</f>
        <v>85.5</v>
      </c>
      <c r="V25" s="429">
        <f>ROUND('Table X12 Indices 2012=100'!V25*$V$11,1)</f>
        <v>85.8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f>'Table X12 Indices 2012=100'!D26*$D$11</f>
        <v>64.729299359069998</v>
      </c>
      <c r="E26" s="282">
        <f>'Table X12 Indices 2012=100'!E26*$E$11</f>
        <v>64.041368338149994</v>
      </c>
      <c r="F26" s="282">
        <f>'Table X12 Indices 2012=100'!F26*$F$11</f>
        <v>65.983606553550004</v>
      </c>
      <c r="G26" s="282">
        <f>'Table X12 Indices 2012=100'!G26*$G$11</f>
        <v>63.904382469799998</v>
      </c>
      <c r="H26" s="282">
        <f>'Table X12 Indices 2012=100'!H26*$H$11</f>
        <v>65.52000000000001</v>
      </c>
      <c r="I26" s="282">
        <f>'Table X12 Indices 2012=100'!I26*$I$11</f>
        <v>65.614886733570003</v>
      </c>
      <c r="J26" s="282">
        <f>'Table X12 Indices 2012=100'!J26*$J$11</f>
        <v>65.356856456650007</v>
      </c>
      <c r="K26" s="282">
        <f>'Table X12 Indices 2012=100'!K26*$K$11</f>
        <v>65.044606649620007</v>
      </c>
      <c r="L26" s="278">
        <f>'Table X12 Indices 2012=100'!L26*$L$11</f>
        <v>64.584980237799996</v>
      </c>
      <c r="M26" s="248"/>
      <c r="N26" s="333">
        <f>ROUND('Table X12 Indices 2012=100'!N26*$N$11,1)</f>
        <v>84.5</v>
      </c>
      <c r="O26" s="338"/>
      <c r="P26" s="342"/>
      <c r="Q26" s="416">
        <f>ROUND('Table X12 Indices 2012=100'!Q26*$Q$11,1)</f>
        <v>80.400000000000006</v>
      </c>
      <c r="R26" s="337">
        <f>ROUND('Table X12 Indices 2012=100'!R26*$R$11,1)</f>
        <v>74.5</v>
      </c>
      <c r="S26" s="338"/>
      <c r="T26" s="339"/>
      <c r="U26" s="428">
        <f>ROUND('Table X12 Indices 2012=100'!U26*$U$11,1)</f>
        <v>83.2</v>
      </c>
      <c r="V26" s="429">
        <f>ROUND('Table X12 Indices 2012=100'!V26*$V$11,1)</f>
        <v>83.5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f>'Table X12 Indices 2012=100'!D27*$D$11</f>
        <v>64.649681524680005</v>
      </c>
      <c r="E27" s="290">
        <f>'Table X12 Indices 2012=100'!E27*$E$11</f>
        <v>63.802704853660003</v>
      </c>
      <c r="F27" s="290">
        <f>'Table X12 Indices 2012=100'!F27*$F$11</f>
        <v>65.655737701109999</v>
      </c>
      <c r="G27" s="290">
        <f>'Table X12 Indices 2012=100'!G27*$G$11</f>
        <v>63.824701194899994</v>
      </c>
      <c r="H27" s="290">
        <f>'Table X12 Indices 2012=100'!H27*$H$11</f>
        <v>65.600000000000009</v>
      </c>
      <c r="I27" s="290">
        <f>'Table X12 Indices 2012=100'!I27*$I$11</f>
        <v>65.533980584700004</v>
      </c>
      <c r="J27" s="290">
        <f>'Table X12 Indices 2012=100'!J27*$J$11</f>
        <v>65.196471532830003</v>
      </c>
      <c r="K27" s="290">
        <f>'Table X12 Indices 2012=100'!K27*$K$11</f>
        <v>65.044606649620007</v>
      </c>
      <c r="L27" s="286">
        <f>'Table X12 Indices 2012=100'!L27*$L$11</f>
        <v>64.505928854399997</v>
      </c>
      <c r="M27" s="248"/>
      <c r="N27" s="343">
        <f>ROUND('Table X12 Indices 2012=100'!N27*$N$11,1)</f>
        <v>83.5</v>
      </c>
      <c r="O27" s="344"/>
      <c r="P27" s="345"/>
      <c r="Q27" s="417">
        <f>ROUND('Table X12 Indices 2012=100'!Q27*$Q$11,1)</f>
        <v>65.400000000000006</v>
      </c>
      <c r="R27" s="347">
        <f>ROUND('Table X12 Indices 2012=100'!R27*$R$11,1)</f>
        <v>74.5</v>
      </c>
      <c r="S27" s="344"/>
      <c r="T27" s="348"/>
      <c r="U27" s="430">
        <f>ROUND('Table X12 Indices 2012=100'!U27*$U$11,1)</f>
        <v>75.7</v>
      </c>
      <c r="V27" s="431">
        <f>ROUND('Table X12 Indices 2012=100'!V27*$V$11,1)</f>
        <v>75.900000000000006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f>'Table X12 Indices 2012=100'!D28*$D$11</f>
        <v>64.729299359069998</v>
      </c>
      <c r="E28" s="298">
        <f>'Table X12 Indices 2012=100'!E28*$E$11</f>
        <v>64.359586317470004</v>
      </c>
      <c r="F28" s="298">
        <f>'Table X12 Indices 2012=100'!F28*$F$11</f>
        <v>65.737704914220004</v>
      </c>
      <c r="G28" s="298">
        <f>'Table X12 Indices 2012=100'!G28*$G$11</f>
        <v>64.143426294500003</v>
      </c>
      <c r="H28" s="298">
        <f>'Table X12 Indices 2012=100'!H28*$H$11</f>
        <v>66.239999999999995</v>
      </c>
      <c r="I28" s="298">
        <f>'Table X12 Indices 2012=100'!I28*$I$11</f>
        <v>65.614886733570003</v>
      </c>
      <c r="J28" s="298">
        <f>'Table X12 Indices 2012=100'!J28*$J$11</f>
        <v>65.356856456650007</v>
      </c>
      <c r="K28" s="298">
        <f>'Table X12 Indices 2012=100'!K28*$K$11</f>
        <v>65.693430656100006</v>
      </c>
      <c r="L28" s="294">
        <f>'Table X12 Indices 2012=100'!L28*$L$11</f>
        <v>64.901185771399994</v>
      </c>
      <c r="M28" s="248"/>
      <c r="N28" s="351">
        <f>ROUND('Table X12 Indices 2012=100'!N28*$N$11,1)</f>
        <v>84.7</v>
      </c>
      <c r="O28" s="352"/>
      <c r="P28" s="353"/>
      <c r="Q28" s="418">
        <f>ROUND('Table X12 Indices 2012=100'!Q28*$Q$11,1)</f>
        <v>68.400000000000006</v>
      </c>
      <c r="R28" s="355">
        <f>ROUND('Table X12 Indices 2012=100'!R28*$R$11,1)</f>
        <v>74.5</v>
      </c>
      <c r="S28" s="352"/>
      <c r="T28" s="356"/>
      <c r="U28" s="425">
        <f>ROUND('Table X12 Indices 2012=100'!U28*$U$11,1)</f>
        <v>60.3</v>
      </c>
      <c r="V28" s="426">
        <f>ROUND('Table X12 Indices 2012=100'!V28*$V$11,1)</f>
        <v>60.1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f>'Table X12 Indices 2012=100'!D29*$D$11</f>
        <v>65.366242034189995</v>
      </c>
      <c r="E29" s="282">
        <f>'Table X12 Indices 2012=100'!E29*$E$11</f>
        <v>64.996022276109997</v>
      </c>
      <c r="F29" s="282">
        <f>'Table X12 Indices 2012=100'!F29*$F$11</f>
        <v>66.55737704532001</v>
      </c>
      <c r="G29" s="282">
        <f>'Table X12 Indices 2012=100'!G29*$G$11</f>
        <v>64.860557768600003</v>
      </c>
      <c r="H29" s="282">
        <f>'Table X12 Indices 2012=100'!H29*$H$11</f>
        <v>66.720000000000013</v>
      </c>
      <c r="I29" s="282">
        <f>'Table X12 Indices 2012=100'!I29*$I$11</f>
        <v>66.423948222269999</v>
      </c>
      <c r="J29" s="282">
        <f>'Table X12 Indices 2012=100'!J29*$J$11</f>
        <v>66.158781075749999</v>
      </c>
      <c r="K29" s="282">
        <f>'Table X12 Indices 2012=100'!K29*$K$11</f>
        <v>66.666666665820003</v>
      </c>
      <c r="L29" s="278">
        <f>'Table X12 Indices 2012=100'!L29*$L$11</f>
        <v>65.375494071800006</v>
      </c>
      <c r="M29" s="248"/>
      <c r="N29" s="358">
        <f>ROUND('Table X12 Indices 2012=100'!N29*$N$11,1)</f>
        <v>83.1</v>
      </c>
      <c r="O29" s="359"/>
      <c r="P29" s="360"/>
      <c r="Q29" s="416">
        <f>ROUND('Table X12 Indices 2012=100'!Q29*$Q$11,1)</f>
        <v>64.7</v>
      </c>
      <c r="R29" s="361">
        <f>ROUND('Table X12 Indices 2012=100'!R29*$R$11,1)</f>
        <v>77.8</v>
      </c>
      <c r="S29" s="359"/>
      <c r="T29" s="362"/>
      <c r="U29" s="421">
        <f>ROUND('Table X12 Indices 2012=100'!U29*$U$11,1)</f>
        <v>59.8</v>
      </c>
      <c r="V29" s="422">
        <f>ROUND('Table X12 Indices 2012=100'!V29*$V$11,1)</f>
        <v>59.7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f>'Table X12 Indices 2012=100'!D30*$D$11</f>
        <v>66.32165604686999</v>
      </c>
      <c r="E30" s="282">
        <f>'Table X12 Indices 2012=100'!E30*$E$11</f>
        <v>65.791567224410002</v>
      </c>
      <c r="F30" s="282">
        <f>'Table X12 Indices 2012=100'!F30*$F$11</f>
        <v>67.295081963309997</v>
      </c>
      <c r="G30" s="282">
        <f>'Table X12 Indices 2012=100'!G30*$G$11</f>
        <v>65.6573705176</v>
      </c>
      <c r="H30" s="282">
        <f>'Table X12 Indices 2012=100'!H30*$H$11</f>
        <v>67.52000000000001</v>
      </c>
      <c r="I30" s="282">
        <f>'Table X12 Indices 2012=100'!I30*$I$11</f>
        <v>67.637540455319993</v>
      </c>
      <c r="J30" s="282">
        <f>'Table X12 Indices 2012=100'!J30*$J$11</f>
        <v>67.12109061867001</v>
      </c>
      <c r="K30" s="282">
        <f>'Table X12 Indices 2012=100'!K30*$K$11</f>
        <v>67.396593673110004</v>
      </c>
      <c r="L30" s="278">
        <f>'Table X12 Indices 2012=100'!L30*$L$11</f>
        <v>66.2450592892</v>
      </c>
      <c r="M30" s="248"/>
      <c r="N30" s="358">
        <f>ROUND('Table X12 Indices 2012=100'!N30*$N$11,1)</f>
        <v>82.7</v>
      </c>
      <c r="O30" s="359"/>
      <c r="P30" s="360"/>
      <c r="Q30" s="416">
        <f>ROUND('Table X12 Indices 2012=100'!Q30*$Q$11,1)</f>
        <v>60.5</v>
      </c>
      <c r="R30" s="361">
        <f>ROUND('Table X12 Indices 2012=100'!R30*$R$11,1)</f>
        <v>77.8</v>
      </c>
      <c r="S30" s="359"/>
      <c r="T30" s="362"/>
      <c r="U30" s="421">
        <f>ROUND('Table X12 Indices 2012=100'!U30*$U$11,1)</f>
        <v>56.3</v>
      </c>
      <c r="V30" s="422">
        <f>ROUND('Table X12 Indices 2012=100'!V30*$V$11,1)</f>
        <v>56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f>'Table X12 Indices 2012=100'!D31*$D$11</f>
        <v>66.640127384430002</v>
      </c>
      <c r="E31" s="282">
        <f>'Table X12 Indices 2012=100'!E31*$E$11</f>
        <v>66.189339698560005</v>
      </c>
      <c r="F31" s="282">
        <f>'Table X12 Indices 2012=100'!F31*$F$11</f>
        <v>67.868852455080003</v>
      </c>
      <c r="G31" s="282">
        <f>'Table X12 Indices 2012=100'!G31*$G$11</f>
        <v>66.055776892099999</v>
      </c>
      <c r="H31" s="282">
        <f>'Table X12 Indices 2012=100'!H31*$H$11</f>
        <v>67.92</v>
      </c>
      <c r="I31" s="282">
        <f>'Table X12 Indices 2012=100'!I31*$I$11</f>
        <v>67.718446604190007</v>
      </c>
      <c r="J31" s="282">
        <f>'Table X12 Indices 2012=100'!J31*$J$11</f>
        <v>67.44186046630999</v>
      </c>
      <c r="K31" s="282">
        <f>'Table X12 Indices 2012=100'!K31*$K$11</f>
        <v>67.802108677159993</v>
      </c>
      <c r="L31" s="278">
        <f>'Table X12 Indices 2012=100'!L31*$L$11</f>
        <v>66.482213439399999</v>
      </c>
      <c r="M31" s="248"/>
      <c r="N31" s="358">
        <f>ROUND('Table X12 Indices 2012=100'!N31*$N$11,1)</f>
        <v>82.2</v>
      </c>
      <c r="O31" s="359"/>
      <c r="P31" s="360"/>
      <c r="Q31" s="416">
        <f>ROUND('Table X12 Indices 2012=100'!Q31*$Q$11,1)</f>
        <v>59.7</v>
      </c>
      <c r="R31" s="361">
        <f>ROUND('Table X12 Indices 2012=100'!R31*$R$11,1)</f>
        <v>77.8</v>
      </c>
      <c r="S31" s="359"/>
      <c r="T31" s="362"/>
      <c r="U31" s="421">
        <f>ROUND('Table X12 Indices 2012=100'!U31*$U$11,1)</f>
        <v>60</v>
      </c>
      <c r="V31" s="422">
        <f>ROUND('Table X12 Indices 2012=100'!V31*$V$11,1)</f>
        <v>59.8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f>'Table X12 Indices 2012=100'!D32*$D$11</f>
        <v>66.878980887599994</v>
      </c>
      <c r="E32" s="282">
        <f>'Table X12 Indices 2012=100'!E32*$E$11</f>
        <v>66.348448688220003</v>
      </c>
      <c r="F32" s="282">
        <f>'Table X12 Indices 2012=100'!F32*$F$11</f>
        <v>67.950819668190007</v>
      </c>
      <c r="G32" s="282">
        <f>'Table X12 Indices 2012=100'!G32*$G$11</f>
        <v>66.215139441899993</v>
      </c>
      <c r="H32" s="282">
        <f>'Table X12 Indices 2012=100'!H32*$H$11</f>
        <v>68</v>
      </c>
      <c r="I32" s="282">
        <f>'Table X12 Indices 2012=100'!I32*$I$11</f>
        <v>67.961165050800005</v>
      </c>
      <c r="J32" s="282">
        <f>'Table X12 Indices 2012=100'!J32*$J$11</f>
        <v>67.68243785204001</v>
      </c>
      <c r="K32" s="282">
        <f>'Table X12 Indices 2012=100'!K32*$K$11</f>
        <v>68.045417679590003</v>
      </c>
      <c r="L32" s="278">
        <f>'Table X12 Indices 2012=100'!L32*$L$11</f>
        <v>66.719367589599997</v>
      </c>
      <c r="M32" s="248"/>
      <c r="N32" s="358">
        <f>ROUND('Table X12 Indices 2012=100'!N32*$N$11,1)</f>
        <v>80.599999999999994</v>
      </c>
      <c r="O32" s="359"/>
      <c r="P32" s="360"/>
      <c r="Q32" s="416">
        <f>ROUND('Table X12 Indices 2012=100'!Q32*$Q$11,1)</f>
        <v>59.9</v>
      </c>
      <c r="R32" s="361">
        <f>ROUND('Table X12 Indices 2012=100'!R32*$R$11,1)</f>
        <v>76.2</v>
      </c>
      <c r="S32" s="359"/>
      <c r="T32" s="362"/>
      <c r="U32" s="421">
        <f>ROUND('Table X12 Indices 2012=100'!U32*$U$11,1)</f>
        <v>60.8</v>
      </c>
      <c r="V32" s="422">
        <f>ROUND('Table X12 Indices 2012=100'!V32*$V$11,1)</f>
        <v>60.5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f>'Table X12 Indices 2012=100'!D33*$D$11</f>
        <v>67.11783439077</v>
      </c>
      <c r="E33" s="282">
        <f>'Table X12 Indices 2012=100'!E33*$E$11</f>
        <v>66.587112172710007</v>
      </c>
      <c r="F33" s="282">
        <f>'Table X12 Indices 2012=100'!F33*$F$11</f>
        <v>68.278688520629998</v>
      </c>
      <c r="G33" s="282">
        <f>'Table X12 Indices 2012=100'!G33*$G$11</f>
        <v>66.454183266599998</v>
      </c>
      <c r="H33" s="282">
        <f>'Table X12 Indices 2012=100'!H33*$H$11</f>
        <v>68.239999999999995</v>
      </c>
      <c r="I33" s="282">
        <f>'Table X12 Indices 2012=100'!I33*$I$11</f>
        <v>68.042071199670005</v>
      </c>
      <c r="J33" s="282">
        <f>'Table X12 Indices 2012=100'!J33*$J$11</f>
        <v>68.003207699680004</v>
      </c>
      <c r="K33" s="282">
        <f>'Table X12 Indices 2012=100'!K33*$K$11</f>
        <v>68.045417679590003</v>
      </c>
      <c r="L33" s="278">
        <f>'Table X12 Indices 2012=100'!L33*$L$11</f>
        <v>66.719367589599997</v>
      </c>
      <c r="M33" s="248"/>
      <c r="N33" s="358">
        <f>ROUND('Table X12 Indices 2012=100'!N33*$N$11,1)</f>
        <v>80.5</v>
      </c>
      <c r="O33" s="359"/>
      <c r="P33" s="360"/>
      <c r="Q33" s="416">
        <f>ROUND('Table X12 Indices 2012=100'!Q33*$Q$11,1)</f>
        <v>61.2</v>
      </c>
      <c r="R33" s="361">
        <f>ROUND('Table X12 Indices 2012=100'!R33*$R$11,1)</f>
        <v>76.2</v>
      </c>
      <c r="S33" s="359"/>
      <c r="T33" s="362"/>
      <c r="U33" s="421">
        <f>ROUND('Table X12 Indices 2012=100'!U33*$U$11,1)</f>
        <v>59.6</v>
      </c>
      <c r="V33" s="422">
        <f>ROUND('Table X12 Indices 2012=100'!V33*$V$11,1)</f>
        <v>59.5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f>'Table X12 Indices 2012=100'!D34*$D$11</f>
        <v>67.914012734669996</v>
      </c>
      <c r="E34" s="282">
        <f>'Table X12 Indices 2012=100'!E34*$E$11</f>
        <v>67.143993636520008</v>
      </c>
      <c r="F34" s="282">
        <f>'Table X12 Indices 2012=100'!F34*$F$11</f>
        <v>69.01639343862</v>
      </c>
      <c r="G34" s="282">
        <f>'Table X12 Indices 2012=100'!G34*$G$11</f>
        <v>67.171314740699998</v>
      </c>
      <c r="H34" s="282">
        <f>'Table X12 Indices 2012=100'!H34*$H$11</f>
        <v>68.720000000000013</v>
      </c>
      <c r="I34" s="282">
        <f>'Table X12 Indices 2012=100'!I34*$I$11</f>
        <v>68.770226539500001</v>
      </c>
      <c r="J34" s="282">
        <f>'Table X12 Indices 2012=100'!J34*$J$11</f>
        <v>68.805132318779997</v>
      </c>
      <c r="K34" s="282">
        <f>'Table X12 Indices 2012=100'!K34*$K$11</f>
        <v>68.775344686880004</v>
      </c>
      <c r="L34" s="278">
        <f>'Table X12 Indices 2012=100'!L34*$L$11</f>
        <v>67.035573123199995</v>
      </c>
      <c r="M34" s="248"/>
      <c r="N34" s="358">
        <f>ROUND('Table X12 Indices 2012=100'!N34*$N$11,1)</f>
        <v>81.400000000000006</v>
      </c>
      <c r="O34" s="359"/>
      <c r="P34" s="360"/>
      <c r="Q34" s="416">
        <f>ROUND('Table X12 Indices 2012=100'!Q34*$Q$11,1)</f>
        <v>63.5</v>
      </c>
      <c r="R34" s="361">
        <f>ROUND('Table X12 Indices 2012=100'!R34*$R$11,1)</f>
        <v>76.2</v>
      </c>
      <c r="S34" s="359"/>
      <c r="T34" s="362"/>
      <c r="U34" s="421">
        <f>ROUND('Table X12 Indices 2012=100'!U34*$U$11,1)</f>
        <v>63.3</v>
      </c>
      <c r="V34" s="422">
        <f>ROUND('Table X12 Indices 2012=100'!V34*$V$11,1)</f>
        <v>63.2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f>'Table X12 Indices 2012=100'!D35*$D$11</f>
        <v>68.152866237839987</v>
      </c>
      <c r="E35" s="282">
        <f>'Table X12 Indices 2012=100'!E35*$E$11</f>
        <v>67.303102626179992</v>
      </c>
      <c r="F35" s="282">
        <f>'Table X12 Indices 2012=100'!F35*$F$11</f>
        <v>69.18032786484001</v>
      </c>
      <c r="G35" s="282">
        <f>'Table X12 Indices 2012=100'!G35*$G$11</f>
        <v>67.330677290500006</v>
      </c>
      <c r="H35" s="282">
        <f>'Table X12 Indices 2012=100'!H35*$H$11</f>
        <v>68.8</v>
      </c>
      <c r="I35" s="282">
        <f>'Table X12 Indices 2012=100'!I35*$I$11</f>
        <v>69.01294498611</v>
      </c>
      <c r="J35" s="282">
        <f>'Table X12 Indices 2012=100'!J35*$J$11</f>
        <v>69.045709704510003</v>
      </c>
      <c r="K35" s="282">
        <f>'Table X12 Indices 2012=100'!K35*$K$11</f>
        <v>69.01865368931</v>
      </c>
      <c r="L35" s="278">
        <f>'Table X12 Indices 2012=100'!L35*$L$11</f>
        <v>67.351778656799993</v>
      </c>
      <c r="M35" s="248"/>
      <c r="N35" s="358">
        <f>ROUND('Table X12 Indices 2012=100'!N35*$N$11,1)</f>
        <v>81</v>
      </c>
      <c r="O35" s="359"/>
      <c r="P35" s="360"/>
      <c r="Q35" s="416">
        <f>ROUND('Table X12 Indices 2012=100'!Q35*$Q$11,1)</f>
        <v>62.5</v>
      </c>
      <c r="R35" s="361">
        <f>ROUND('Table X12 Indices 2012=100'!R35*$R$11,1)</f>
        <v>76.900000000000006</v>
      </c>
      <c r="S35" s="359"/>
      <c r="T35" s="362"/>
      <c r="U35" s="421">
        <f>ROUND('Table X12 Indices 2012=100'!U35*$U$11,1)</f>
        <v>61.4</v>
      </c>
      <c r="V35" s="422">
        <f>ROUND('Table X12 Indices 2012=100'!V35*$V$11,1)</f>
        <v>61.4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f>'Table X12 Indices 2012=100'!D36*$D$11</f>
        <v>68.4713375754</v>
      </c>
      <c r="E36" s="282">
        <f>'Table X12 Indices 2012=100'!E36*$E$11</f>
        <v>67.541766110670011</v>
      </c>
      <c r="F36" s="282">
        <f>'Table X12 Indices 2012=100'!F36*$F$11</f>
        <v>69.42622950417001</v>
      </c>
      <c r="G36" s="282">
        <f>'Table X12 Indices 2012=100'!G36*$G$11</f>
        <v>67.4900398403</v>
      </c>
      <c r="H36" s="282">
        <f>'Table X12 Indices 2012=100'!H36*$H$11</f>
        <v>68.960000000000008</v>
      </c>
      <c r="I36" s="282">
        <f>'Table X12 Indices 2012=100'!I36*$I$11</f>
        <v>69.093851134980014</v>
      </c>
      <c r="J36" s="282">
        <f>'Table X12 Indices 2012=100'!J36*$J$11</f>
        <v>69.206094628329993</v>
      </c>
      <c r="K36" s="282">
        <f>'Table X12 Indices 2012=100'!K36*$K$11</f>
        <v>69.26196269174001</v>
      </c>
      <c r="L36" s="278">
        <f>'Table X12 Indices 2012=100'!L36*$L$11</f>
        <v>67.351778656799993</v>
      </c>
      <c r="M36" s="248"/>
      <c r="N36" s="358">
        <f>ROUND('Table X12 Indices 2012=100'!N36*$N$11,1)</f>
        <v>80.8</v>
      </c>
      <c r="O36" s="359"/>
      <c r="P36" s="360"/>
      <c r="Q36" s="416">
        <f>ROUND('Table X12 Indices 2012=100'!Q36*$Q$11,1)</f>
        <v>65</v>
      </c>
      <c r="R36" s="361">
        <f>ROUND('Table X12 Indices 2012=100'!R36*$R$11,1)</f>
        <v>76.900000000000006</v>
      </c>
      <c r="S36" s="359"/>
      <c r="T36" s="362"/>
      <c r="U36" s="421">
        <f>ROUND('Table X12 Indices 2012=100'!U36*$U$11,1)</f>
        <v>64.5</v>
      </c>
      <c r="V36" s="422">
        <f>ROUND('Table X12 Indices 2012=100'!V36*$V$11,1)</f>
        <v>64.5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f>'Table X12 Indices 2012=100'!D37*$D$11</f>
        <v>68.550955409789992</v>
      </c>
      <c r="E37" s="282">
        <f>'Table X12 Indices 2012=100'!E37*$E$11</f>
        <v>67.621320605500003</v>
      </c>
      <c r="F37" s="282">
        <f>'Table X12 Indices 2012=100'!F37*$F$11</f>
        <v>69.42622950417001</v>
      </c>
      <c r="G37" s="282">
        <f>'Table X12 Indices 2012=100'!G37*$G$11</f>
        <v>67.410358565399989</v>
      </c>
      <c r="H37" s="282">
        <f>'Table X12 Indices 2012=100'!H37*$H$11</f>
        <v>69.040000000000006</v>
      </c>
      <c r="I37" s="282">
        <f>'Table X12 Indices 2012=100'!I37*$I$11</f>
        <v>69.01294498611</v>
      </c>
      <c r="J37" s="282">
        <f>'Table X12 Indices 2012=100'!J37*$J$11</f>
        <v>69.206094628329993</v>
      </c>
      <c r="K37" s="282">
        <f>'Table X12 Indices 2012=100'!K37*$K$11</f>
        <v>69.343065692549999</v>
      </c>
      <c r="L37" s="278">
        <f>'Table X12 Indices 2012=100'!L37*$L$11</f>
        <v>67.351778656799993</v>
      </c>
      <c r="M37" s="248"/>
      <c r="N37" s="358">
        <f>ROUND('Table X12 Indices 2012=100'!N37*$N$11,1)</f>
        <v>80.7</v>
      </c>
      <c r="O37" s="359"/>
      <c r="P37" s="360"/>
      <c r="Q37" s="416">
        <f>ROUND('Table X12 Indices 2012=100'!Q37*$Q$11,1)</f>
        <v>61.4</v>
      </c>
      <c r="R37" s="361">
        <f>ROUND('Table X12 Indices 2012=100'!R37*$R$11,1)</f>
        <v>76.900000000000006</v>
      </c>
      <c r="S37" s="359"/>
      <c r="T37" s="362"/>
      <c r="U37" s="421">
        <f>ROUND('Table X12 Indices 2012=100'!U37*$U$11,1)</f>
        <v>61.6</v>
      </c>
      <c r="V37" s="422">
        <f>ROUND('Table X12 Indices 2012=100'!V37*$V$11,1)</f>
        <v>61.6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f>'Table X12 Indices 2012=100'!D38*$D$11</f>
        <v>68.550955409789992</v>
      </c>
      <c r="E38" s="282">
        <f>'Table X12 Indices 2012=100'!E38*$E$11</f>
        <v>67.541766110670011</v>
      </c>
      <c r="F38" s="282">
        <f>'Table X12 Indices 2012=100'!F38*$F$11</f>
        <v>69.42622950417001</v>
      </c>
      <c r="G38" s="282">
        <f>'Table X12 Indices 2012=100'!G38*$G$11</f>
        <v>67.4900398403</v>
      </c>
      <c r="H38" s="282">
        <f>'Table X12 Indices 2012=100'!H38*$H$11</f>
        <v>68.960000000000008</v>
      </c>
      <c r="I38" s="282">
        <f>'Table X12 Indices 2012=100'!I38*$I$11</f>
        <v>68.93203883724</v>
      </c>
      <c r="J38" s="282">
        <f>'Table X12 Indices 2012=100'!J38*$J$11</f>
        <v>69.206094628329993</v>
      </c>
      <c r="K38" s="282">
        <f>'Table X12 Indices 2012=100'!K38*$K$11</f>
        <v>69.343065692549999</v>
      </c>
      <c r="L38" s="278">
        <f>'Table X12 Indices 2012=100'!L38*$L$11</f>
        <v>67.588932806999992</v>
      </c>
      <c r="M38" s="248"/>
      <c r="N38" s="358">
        <f>ROUND('Table X12 Indices 2012=100'!N38*$N$11,1)</f>
        <v>80.8</v>
      </c>
      <c r="O38" s="359"/>
      <c r="P38" s="360"/>
      <c r="Q38" s="416">
        <f>ROUND('Table X12 Indices 2012=100'!Q38*$Q$11,1)</f>
        <v>62.5</v>
      </c>
      <c r="R38" s="361">
        <f>ROUND('Table X12 Indices 2012=100'!R38*$R$11,1)</f>
        <v>75.8</v>
      </c>
      <c r="S38" s="359"/>
      <c r="T38" s="362"/>
      <c r="U38" s="421">
        <f>ROUND('Table X12 Indices 2012=100'!U38*$U$11,1)</f>
        <v>62.5</v>
      </c>
      <c r="V38" s="422">
        <f>ROUND('Table X12 Indices 2012=100'!V38*$V$11,1)</f>
        <v>62.5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f>'Table X12 Indices 2012=100'!D39*$D$11</f>
        <v>68.949044581739997</v>
      </c>
      <c r="E39" s="290">
        <f>'Table X12 Indices 2012=100'!E39*$E$11</f>
        <v>67.700875100329995</v>
      </c>
      <c r="F39" s="290">
        <f>'Table X12 Indices 2012=100'!F39*$F$11</f>
        <v>69.508196717280001</v>
      </c>
      <c r="G39" s="290">
        <f>'Table X12 Indices 2012=100'!G39*$G$11</f>
        <v>67.649402390100008</v>
      </c>
      <c r="H39" s="290">
        <f>'Table X12 Indices 2012=100'!H39*$H$11</f>
        <v>69.2</v>
      </c>
      <c r="I39" s="290">
        <f>'Table X12 Indices 2012=100'!I39*$I$11</f>
        <v>69.093851134980014</v>
      </c>
      <c r="J39" s="290">
        <f>'Table X12 Indices 2012=100'!J39*$J$11</f>
        <v>69.286287090240009</v>
      </c>
      <c r="K39" s="290">
        <f>'Table X12 Indices 2012=100'!K39*$K$11</f>
        <v>69.343065692549999</v>
      </c>
      <c r="L39" s="286">
        <f>'Table X12 Indices 2012=100'!L39*$L$11</f>
        <v>67.588932806999992</v>
      </c>
      <c r="M39" s="248"/>
      <c r="N39" s="364">
        <f>ROUND('Table X12 Indices 2012=100'!N39*$N$11,1)</f>
        <v>80.8</v>
      </c>
      <c r="O39" s="365"/>
      <c r="P39" s="366"/>
      <c r="Q39" s="417">
        <f>ROUND('Table X12 Indices 2012=100'!Q39*$Q$11,1)</f>
        <v>65.7</v>
      </c>
      <c r="R39" s="367">
        <f>ROUND('Table X12 Indices 2012=100'!R39*$R$11,1)</f>
        <v>75.8</v>
      </c>
      <c r="S39" s="365"/>
      <c r="T39" s="368"/>
      <c r="U39" s="423">
        <f>ROUND('Table X12 Indices 2012=100'!U39*$U$11,1)</f>
        <v>64.8</v>
      </c>
      <c r="V39" s="424">
        <f>ROUND('Table X12 Indices 2012=100'!V39*$V$11,1)</f>
        <v>64.8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f>'Table X12 Indices 2012=100'!D40*$D$11</f>
        <v>69.108280250519996</v>
      </c>
      <c r="E40" s="298">
        <f>'Table X12 Indices 2012=100'!E40*$E$11</f>
        <v>67.780429595160001</v>
      </c>
      <c r="F40" s="298">
        <f>'Table X12 Indices 2012=100'!F40*$F$11</f>
        <v>69.42622950417001</v>
      </c>
      <c r="G40" s="298">
        <f>'Table X12 Indices 2012=100'!G40*$G$11</f>
        <v>67.808764939900001</v>
      </c>
      <c r="H40" s="298">
        <f>'Table X12 Indices 2012=100'!H40*$H$11</f>
        <v>69.44</v>
      </c>
      <c r="I40" s="298">
        <f>'Table X12 Indices 2012=100'!I40*$I$11</f>
        <v>69.255663432719999</v>
      </c>
      <c r="J40" s="298">
        <f>'Table X12 Indices 2012=100'!J40*$J$11</f>
        <v>69.526864475970001</v>
      </c>
      <c r="K40" s="298">
        <f>'Table X12 Indices 2012=100'!K40*$K$11</f>
        <v>69.586374694979995</v>
      </c>
      <c r="L40" s="294">
        <f>'Table X12 Indices 2012=100'!L40*$L$11</f>
        <v>67.747035573800005</v>
      </c>
      <c r="M40" s="248"/>
      <c r="N40" s="351">
        <f>ROUND('Table X12 Indices 2012=100'!N40*$N$11,1)</f>
        <v>81.900000000000006</v>
      </c>
      <c r="O40" s="352"/>
      <c r="P40" s="353"/>
      <c r="Q40" s="418">
        <f>ROUND('Table X12 Indices 2012=100'!Q40*$Q$11,1)</f>
        <v>64.2</v>
      </c>
      <c r="R40" s="355">
        <f>ROUND('Table X12 Indices 2012=100'!R40*$R$11,1)</f>
        <v>75.8</v>
      </c>
      <c r="S40" s="352"/>
      <c r="T40" s="356"/>
      <c r="U40" s="425">
        <f>ROUND('Table X12 Indices 2012=100'!U40*$U$11,1)</f>
        <v>63.5</v>
      </c>
      <c r="V40" s="426">
        <f>ROUND('Table X12 Indices 2012=100'!V40*$V$11,1)</f>
        <v>63.5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f>'Table X12 Indices 2012=100'!D41*$D$11</f>
        <v>69.347133753689988</v>
      </c>
      <c r="E41" s="282">
        <f>'Table X12 Indices 2012=100'!E41*$E$11</f>
        <v>68.098647574479998</v>
      </c>
      <c r="F41" s="282">
        <f>'Table X12 Indices 2012=100'!F41*$F$11</f>
        <v>69.754098356610001</v>
      </c>
      <c r="G41" s="282">
        <f>'Table X12 Indices 2012=100'!G41*$G$11</f>
        <v>68.286852589299997</v>
      </c>
      <c r="H41" s="282">
        <f>'Table X12 Indices 2012=100'!H41*$H$11</f>
        <v>69.679999999999993</v>
      </c>
      <c r="I41" s="282">
        <f>'Table X12 Indices 2012=100'!I41*$I$11</f>
        <v>69.822006474809996</v>
      </c>
      <c r="J41" s="282">
        <f>'Table X12 Indices 2012=100'!J41*$J$11</f>
        <v>70.008019247429999</v>
      </c>
      <c r="K41" s="282">
        <f>'Table X12 Indices 2012=100'!K41*$K$11</f>
        <v>69.991889699029997</v>
      </c>
      <c r="L41" s="278">
        <f>'Table X12 Indices 2012=100'!L41*$L$11</f>
        <v>68.142292490800003</v>
      </c>
      <c r="M41" s="248"/>
      <c r="N41" s="358">
        <f>ROUND('Table X12 Indices 2012=100'!N41*$N$11,1)</f>
        <v>82.1</v>
      </c>
      <c r="O41" s="359"/>
      <c r="P41" s="360"/>
      <c r="Q41" s="416">
        <f>ROUND('Table X12 Indices 2012=100'!Q41*$Q$11,1)</f>
        <v>65.8</v>
      </c>
      <c r="R41" s="361">
        <f>ROUND('Table X12 Indices 2012=100'!R41*$R$11,1)</f>
        <v>75.8</v>
      </c>
      <c r="S41" s="359"/>
      <c r="T41" s="362"/>
      <c r="U41" s="421">
        <f>ROUND('Table X12 Indices 2012=100'!U41*$U$11,1)</f>
        <v>64.400000000000006</v>
      </c>
      <c r="V41" s="422">
        <f>ROUND('Table X12 Indices 2012=100'!V41*$V$11,1)</f>
        <v>64.400000000000006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f>'Table X12 Indices 2012=100'!D42*$D$11</f>
        <v>70.143312097589998</v>
      </c>
      <c r="E42" s="282">
        <f>'Table X12 Indices 2012=100'!E42*$E$11</f>
        <v>68.655529038289998</v>
      </c>
      <c r="F42" s="282">
        <f>'Table X12 Indices 2012=100'!F42*$F$11</f>
        <v>70.245901635270002</v>
      </c>
      <c r="G42" s="282">
        <f>'Table X12 Indices 2012=100'!G42*$G$11</f>
        <v>68.764940238699992</v>
      </c>
      <c r="H42" s="282">
        <f>'Table X12 Indices 2012=100'!H42*$H$11</f>
        <v>70.160000000000011</v>
      </c>
      <c r="I42" s="282">
        <f>'Table X12 Indices 2012=100'!I42*$I$11</f>
        <v>70.307443368030007</v>
      </c>
      <c r="J42" s="282">
        <f>'Table X12 Indices 2012=100'!J42*$J$11</f>
        <v>70.649558942710001</v>
      </c>
      <c r="K42" s="282">
        <f>'Table X12 Indices 2012=100'!K42*$K$11</f>
        <v>70.478507703890003</v>
      </c>
      <c r="L42" s="278">
        <f>'Table X12 Indices 2012=100'!L42*$L$11</f>
        <v>68.853754941399998</v>
      </c>
      <c r="M42" s="248"/>
      <c r="N42" s="358">
        <f>ROUND('Table X12 Indices 2012=100'!N42*$N$11,1)</f>
        <v>82.1</v>
      </c>
      <c r="O42" s="359"/>
      <c r="P42" s="360"/>
      <c r="Q42" s="416">
        <f>ROUND('Table X12 Indices 2012=100'!Q42*$Q$11,1)</f>
        <v>66.900000000000006</v>
      </c>
      <c r="R42" s="361">
        <f>ROUND('Table X12 Indices 2012=100'!R42*$R$11,1)</f>
        <v>76.2</v>
      </c>
      <c r="S42" s="359"/>
      <c r="T42" s="362"/>
      <c r="U42" s="421">
        <f>ROUND('Table X12 Indices 2012=100'!U42*$U$11,1)</f>
        <v>64.8</v>
      </c>
      <c r="V42" s="422">
        <f>ROUND('Table X12 Indices 2012=100'!V42*$V$11,1)</f>
        <v>64.8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f>'Table X12 Indices 2012=100'!D43*$D$11</f>
        <v>70.302547766369997</v>
      </c>
      <c r="E43" s="282">
        <f>'Table X12 Indices 2012=100'!E43*$E$11</f>
        <v>68.814638027949997</v>
      </c>
      <c r="F43" s="282">
        <f>'Table X12 Indices 2012=100'!F43*$F$11</f>
        <v>70.409836061490012</v>
      </c>
      <c r="G43" s="282">
        <f>'Table X12 Indices 2012=100'!G43*$G$11</f>
        <v>69.003984063399997</v>
      </c>
      <c r="H43" s="282">
        <f>'Table X12 Indices 2012=100'!H43*$H$11</f>
        <v>70.239999999999995</v>
      </c>
      <c r="I43" s="282">
        <f>'Table X12 Indices 2012=100'!I43*$I$11</f>
        <v>70.388349516900007</v>
      </c>
      <c r="J43" s="282">
        <f>'Table X12 Indices 2012=100'!J43*$J$11</f>
        <v>70.729751404620004</v>
      </c>
      <c r="K43" s="282">
        <f>'Table X12 Indices 2012=100'!K43*$K$11</f>
        <v>70.559610704700006</v>
      </c>
      <c r="L43" s="278">
        <f>'Table X12 Indices 2012=100'!L43*$L$11</f>
        <v>68.774703557999999</v>
      </c>
      <c r="M43" s="248"/>
      <c r="N43" s="358">
        <f>ROUND('Table X12 Indices 2012=100'!N43*$N$11,1)</f>
        <v>82</v>
      </c>
      <c r="O43" s="359"/>
      <c r="P43" s="360"/>
      <c r="Q43" s="416">
        <f>ROUND('Table X12 Indices 2012=100'!Q43*$Q$11,1)</f>
        <v>70.8</v>
      </c>
      <c r="R43" s="361">
        <f>ROUND('Table X12 Indices 2012=100'!R43*$R$11,1)</f>
        <v>76.2</v>
      </c>
      <c r="S43" s="359"/>
      <c r="T43" s="362"/>
      <c r="U43" s="421">
        <f>ROUND('Table X12 Indices 2012=100'!U43*$U$11,1)</f>
        <v>69.400000000000006</v>
      </c>
      <c r="V43" s="422">
        <f>ROUND('Table X12 Indices 2012=100'!V43*$V$11,1)</f>
        <v>69.599999999999994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f>'Table X12 Indices 2012=100'!D44*$D$11</f>
        <v>70.382165600760004</v>
      </c>
      <c r="E44" s="282">
        <f>'Table X12 Indices 2012=100'!E44*$E$11</f>
        <v>68.973747017610009</v>
      </c>
      <c r="F44" s="282">
        <f>'Table X12 Indices 2012=100'!F44*$F$11</f>
        <v>70.655737700820012</v>
      </c>
      <c r="G44" s="282">
        <f>'Table X12 Indices 2012=100'!G44*$G$11</f>
        <v>69.083665338299994</v>
      </c>
      <c r="H44" s="282">
        <f>'Table X12 Indices 2012=100'!H44*$H$11</f>
        <v>70.400000000000006</v>
      </c>
      <c r="I44" s="282">
        <f>'Table X12 Indices 2012=100'!I44*$I$11</f>
        <v>70.631067963510006</v>
      </c>
      <c r="J44" s="282">
        <f>'Table X12 Indices 2012=100'!J44*$J$11</f>
        <v>70.809943866530006</v>
      </c>
      <c r="K44" s="282">
        <f>'Table X12 Indices 2012=100'!K44*$K$11</f>
        <v>70.721816706319999</v>
      </c>
      <c r="L44" s="278">
        <f>'Table X12 Indices 2012=100'!L44*$L$11</f>
        <v>68.774703557999999</v>
      </c>
      <c r="M44" s="248"/>
      <c r="N44" s="358">
        <f>ROUND('Table X12 Indices 2012=100'!N44*$N$11,1)</f>
        <v>83</v>
      </c>
      <c r="O44" s="359"/>
      <c r="P44" s="360"/>
      <c r="Q44" s="416">
        <f>ROUND('Table X12 Indices 2012=100'!Q44*$Q$11,1)</f>
        <v>72.599999999999994</v>
      </c>
      <c r="R44" s="361">
        <f>ROUND('Table X12 Indices 2012=100'!R44*$R$11,1)</f>
        <v>75.599999999999994</v>
      </c>
      <c r="S44" s="359"/>
      <c r="T44" s="362"/>
      <c r="U44" s="421">
        <f>ROUND('Table X12 Indices 2012=100'!U44*$U$11,1)</f>
        <v>72</v>
      </c>
      <c r="V44" s="422">
        <f>ROUND('Table X12 Indices 2012=100'!V44*$V$11,1)</f>
        <v>72.099999999999994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f>'Table X12 Indices 2012=100'!D45*$D$11</f>
        <v>70.302547766369997</v>
      </c>
      <c r="E45" s="282">
        <f>'Table X12 Indices 2012=100'!E45*$E$11</f>
        <v>69.053301512440001</v>
      </c>
      <c r="F45" s="282">
        <f>'Table X12 Indices 2012=100'!F45*$F$11</f>
        <v>70.655737700820012</v>
      </c>
      <c r="G45" s="282">
        <f>'Table X12 Indices 2012=100'!G45*$G$11</f>
        <v>69.083665338299994</v>
      </c>
      <c r="H45" s="282">
        <f>'Table X12 Indices 2012=100'!H45*$H$11</f>
        <v>70.400000000000006</v>
      </c>
      <c r="I45" s="282">
        <f>'Table X12 Indices 2012=100'!I45*$I$11</f>
        <v>70.550161814640006</v>
      </c>
      <c r="J45" s="282">
        <f>'Table X12 Indices 2012=100'!J45*$J$11</f>
        <v>70.809943866530006</v>
      </c>
      <c r="K45" s="282">
        <f>'Table X12 Indices 2012=100'!K45*$K$11</f>
        <v>70.640713705509995</v>
      </c>
      <c r="L45" s="278">
        <f>'Table X12 Indices 2012=100'!L45*$L$11</f>
        <v>68.774703557999999</v>
      </c>
      <c r="M45" s="248"/>
      <c r="N45" s="358">
        <f>ROUND('Table X12 Indices 2012=100'!N45*$N$11,1)</f>
        <v>83.5</v>
      </c>
      <c r="O45" s="359"/>
      <c r="P45" s="360"/>
      <c r="Q45" s="416">
        <f>ROUND('Table X12 Indices 2012=100'!Q45*$Q$11,1)</f>
        <v>71.599999999999994</v>
      </c>
      <c r="R45" s="361">
        <f>ROUND('Table X12 Indices 2012=100'!R45*$R$11,1)</f>
        <v>75.5</v>
      </c>
      <c r="S45" s="359"/>
      <c r="T45" s="362"/>
      <c r="U45" s="421">
        <f>ROUND('Table X12 Indices 2012=100'!U45*$U$11,1)</f>
        <v>70.7</v>
      </c>
      <c r="V45" s="422">
        <f>ROUND('Table X12 Indices 2012=100'!V45*$V$11,1)</f>
        <v>70.8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f>'Table X12 Indices 2012=100'!D46*$D$11</f>
        <v>70.621019103929996</v>
      </c>
      <c r="E46" s="282">
        <f>'Table X12 Indices 2012=100'!E46*$E$11</f>
        <v>69.371519491759997</v>
      </c>
      <c r="F46" s="282">
        <f>'Table X12 Indices 2012=100'!F46*$F$11</f>
        <v>71.147540979479999</v>
      </c>
      <c r="G46" s="282">
        <f>'Table X12 Indices 2012=100'!G46*$G$11</f>
        <v>69.482071712800007</v>
      </c>
      <c r="H46" s="282">
        <f>'Table X12 Indices 2012=100'!H46*$H$11</f>
        <v>70.720000000000013</v>
      </c>
      <c r="I46" s="282">
        <f>'Table X12 Indices 2012=100'!I46*$I$11</f>
        <v>70.873786410120005</v>
      </c>
      <c r="J46" s="282">
        <f>'Table X12 Indices 2012=100'!J46*$J$11</f>
        <v>71.371291099900006</v>
      </c>
      <c r="K46" s="282">
        <f>'Table X12 Indices 2012=100'!K46*$K$11</f>
        <v>71.046228709559998</v>
      </c>
      <c r="L46" s="278">
        <f>'Table X12 Indices 2012=100'!L46*$L$11</f>
        <v>69.328063241799995</v>
      </c>
      <c r="M46" s="248"/>
      <c r="N46" s="358">
        <f>ROUND('Table X12 Indices 2012=100'!N46*$N$11,1)</f>
        <v>82.5</v>
      </c>
      <c r="O46" s="359"/>
      <c r="P46" s="360"/>
      <c r="Q46" s="416">
        <f>ROUND('Table X12 Indices 2012=100'!Q46*$Q$11,1)</f>
        <v>70.599999999999994</v>
      </c>
      <c r="R46" s="361">
        <f>ROUND('Table X12 Indices 2012=100'!R46*$R$11,1)</f>
        <v>75.5</v>
      </c>
      <c r="S46" s="359"/>
      <c r="T46" s="362"/>
      <c r="U46" s="421">
        <f>ROUND('Table X12 Indices 2012=100'!U46*$U$11,1)</f>
        <v>69.3</v>
      </c>
      <c r="V46" s="422">
        <f>ROUND('Table X12 Indices 2012=100'!V46*$V$11,1)</f>
        <v>69.5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f>'Table X12 Indices 2012=100'!D47*$D$11</f>
        <v>70.700636938320002</v>
      </c>
      <c r="E47" s="282">
        <f>'Table X12 Indices 2012=100'!E47*$E$11</f>
        <v>69.76929196591</v>
      </c>
      <c r="F47" s="282">
        <f>'Table X12 Indices 2012=100'!F47*$F$11</f>
        <v>71.147540979479999</v>
      </c>
      <c r="G47" s="282">
        <f>'Table X12 Indices 2012=100'!G47*$G$11</f>
        <v>69.721115537499998</v>
      </c>
      <c r="H47" s="282">
        <f>'Table X12 Indices 2012=100'!H47*$H$11</f>
        <v>70.720000000000013</v>
      </c>
      <c r="I47" s="282">
        <f>'Table X12 Indices 2012=100'!I47*$I$11</f>
        <v>70.954692558990004</v>
      </c>
      <c r="J47" s="282">
        <f>'Table X12 Indices 2012=100'!J47*$J$11</f>
        <v>71.371291099900006</v>
      </c>
      <c r="K47" s="282">
        <f>'Table X12 Indices 2012=100'!K47*$K$11</f>
        <v>71.208434711180004</v>
      </c>
      <c r="L47" s="278">
        <f>'Table X12 Indices 2012=100'!L47*$L$11</f>
        <v>69.407114625199995</v>
      </c>
      <c r="M47" s="248"/>
      <c r="N47" s="358">
        <f>ROUND('Table X12 Indices 2012=100'!N47*$N$11,1)</f>
        <v>82</v>
      </c>
      <c r="O47" s="359"/>
      <c r="P47" s="360"/>
      <c r="Q47" s="416">
        <f>ROUND('Table X12 Indices 2012=100'!Q47*$Q$11,1)</f>
        <v>69.900000000000006</v>
      </c>
      <c r="R47" s="361">
        <f>ROUND('Table X12 Indices 2012=100'!R47*$R$11,1)</f>
        <v>75.2</v>
      </c>
      <c r="S47" s="359"/>
      <c r="T47" s="362"/>
      <c r="U47" s="421">
        <f>ROUND('Table X12 Indices 2012=100'!U47*$U$11,1)</f>
        <v>68</v>
      </c>
      <c r="V47" s="422">
        <f>ROUND('Table X12 Indices 2012=100'!V47*$V$11,1)</f>
        <v>68.2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f>'Table X12 Indices 2012=100'!D48*$D$11</f>
        <v>70.780254772710009</v>
      </c>
      <c r="E48" s="282">
        <f>'Table X12 Indices 2012=100'!E48*$E$11</f>
        <v>70.007955450400004</v>
      </c>
      <c r="F48" s="282">
        <f>'Table X12 Indices 2012=100'!F48*$F$11</f>
        <v>71.393442618809999</v>
      </c>
      <c r="G48" s="282">
        <f>'Table X12 Indices 2012=100'!G48*$G$11</f>
        <v>70.039840637099999</v>
      </c>
      <c r="H48" s="282">
        <f>'Table X12 Indices 2012=100'!H48*$H$11</f>
        <v>70.720000000000013</v>
      </c>
      <c r="I48" s="282">
        <f>'Table X12 Indices 2012=100'!I48*$I$11</f>
        <v>71.035598707860004</v>
      </c>
      <c r="J48" s="282">
        <f>'Table X12 Indices 2012=100'!J48*$J$11</f>
        <v>71.371291099900006</v>
      </c>
      <c r="K48" s="282">
        <f>'Table X12 Indices 2012=100'!K48*$K$11</f>
        <v>71.370640712799997</v>
      </c>
      <c r="L48" s="278">
        <f>'Table X12 Indices 2012=100'!L48*$L$11</f>
        <v>69.328063241799995</v>
      </c>
      <c r="M48" s="248"/>
      <c r="N48" s="358">
        <f>ROUND('Table X12 Indices 2012=100'!N48*$N$11,1)</f>
        <v>82</v>
      </c>
      <c r="O48" s="359"/>
      <c r="P48" s="360"/>
      <c r="Q48" s="416">
        <f>ROUND('Table X12 Indices 2012=100'!Q48*$Q$11,1)</f>
        <v>69.3</v>
      </c>
      <c r="R48" s="361">
        <f>ROUND('Table X12 Indices 2012=100'!R48*$R$11,1)</f>
        <v>75.2</v>
      </c>
      <c r="S48" s="359"/>
      <c r="T48" s="362"/>
      <c r="U48" s="421">
        <f>ROUND('Table X12 Indices 2012=100'!U48*$U$11,1)</f>
        <v>68</v>
      </c>
      <c r="V48" s="422">
        <f>ROUND('Table X12 Indices 2012=100'!V48*$V$11,1)</f>
        <v>68.2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f>'Table X12 Indices 2012=100'!D49*$D$11</f>
        <v>70.939490441489994</v>
      </c>
      <c r="E49" s="282">
        <f>'Table X12 Indices 2012=100'!E49*$E$11</f>
        <v>70.087509945229996</v>
      </c>
      <c r="F49" s="282">
        <f>'Table X12 Indices 2012=100'!F49*$F$11</f>
        <v>71.475409831920004</v>
      </c>
      <c r="G49" s="282">
        <f>'Table X12 Indices 2012=100'!G49*$G$11</f>
        <v>70.278884461800004</v>
      </c>
      <c r="H49" s="282">
        <f>'Table X12 Indices 2012=100'!H49*$H$11</f>
        <v>70.8</v>
      </c>
      <c r="I49" s="282">
        <f>'Table X12 Indices 2012=100'!I49*$I$11</f>
        <v>71.035598707860004</v>
      </c>
      <c r="J49" s="282">
        <f>'Table X12 Indices 2012=100'!J49*$J$11</f>
        <v>71.53167602372001</v>
      </c>
      <c r="K49" s="282">
        <f>'Table X12 Indices 2012=100'!K49*$K$11</f>
        <v>71.613949715230007</v>
      </c>
      <c r="L49" s="278">
        <f>'Table X12 Indices 2012=100'!L49*$L$11</f>
        <v>69.723320158799993</v>
      </c>
      <c r="M49" s="248"/>
      <c r="N49" s="358">
        <f>ROUND('Table X12 Indices 2012=100'!N49*$N$11,1)</f>
        <v>82.4</v>
      </c>
      <c r="O49" s="359">
        <f>ROUND('Table X12 Indices 2012=100'!O49*$O$11,1)</f>
        <v>72.599999999999994</v>
      </c>
      <c r="P49" s="360">
        <f>ROUND('Table X12 Indices 2012=100'!P49*$P$11,1)</f>
        <v>80</v>
      </c>
      <c r="Q49" s="416">
        <f>ROUND('Table X12 Indices 2012=100'!Q49*$Q$11,1)</f>
        <v>69.5</v>
      </c>
      <c r="R49" s="361">
        <f>ROUND('Table X12 Indices 2012=100'!R49*$R$11,1)</f>
        <v>75.3</v>
      </c>
      <c r="S49" s="359">
        <f>ROUND('Table X12 Indices 2012=100'!S49*$S$11,1)</f>
        <v>74.099999999999994</v>
      </c>
      <c r="T49" s="362">
        <f>ROUND('Table X12 Indices 2012=100'!T49*$T$11,1)</f>
        <v>81.099999999999994</v>
      </c>
      <c r="U49" s="421">
        <f>ROUND('Table X12 Indices 2012=100'!U49*$U$11,1)</f>
        <v>67.8</v>
      </c>
      <c r="V49" s="422">
        <f>ROUND('Table X12 Indices 2012=100'!V49*$V$11,1)</f>
        <v>68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f>'Table X12 Indices 2012=100'!D50*$D$11</f>
        <v>71.019108275880001</v>
      </c>
      <c r="E50" s="282">
        <f>'Table X12 Indices 2012=100'!E50*$E$11</f>
        <v>70.087509945229996</v>
      </c>
      <c r="F50" s="282">
        <f>'Table X12 Indices 2012=100'!F50*$F$11</f>
        <v>71.475409831920004</v>
      </c>
      <c r="G50" s="282">
        <f>'Table X12 Indices 2012=100'!G50*$G$11</f>
        <v>70.278884461800004</v>
      </c>
      <c r="H50" s="282">
        <f>'Table X12 Indices 2012=100'!H50*$H$11</f>
        <v>70.960000000000008</v>
      </c>
      <c r="I50" s="282">
        <f>'Table X12 Indices 2012=100'!I50*$I$11</f>
        <v>71.278317154470002</v>
      </c>
      <c r="J50" s="282">
        <f>'Table X12 Indices 2012=100'!J50*$J$11</f>
        <v>71.69206094754</v>
      </c>
      <c r="K50" s="282">
        <f>'Table X12 Indices 2012=100'!K50*$K$11</f>
        <v>71.532846714420003</v>
      </c>
      <c r="L50" s="278">
        <f>'Table X12 Indices 2012=100'!L50*$L$11</f>
        <v>69.565217391999994</v>
      </c>
      <c r="M50" s="248"/>
      <c r="N50" s="358">
        <f>ROUND('Table X12 Indices 2012=100'!N50*$N$11,1)</f>
        <v>82</v>
      </c>
      <c r="O50" s="359">
        <f>ROUND('Table X12 Indices 2012=100'!O50*$O$11,1)</f>
        <v>72.599999999999994</v>
      </c>
      <c r="P50" s="360">
        <f>ROUND('Table X12 Indices 2012=100'!P50*$P$11,1)</f>
        <v>80</v>
      </c>
      <c r="Q50" s="416">
        <f>ROUND('Table X12 Indices 2012=100'!Q50*$Q$11,1)</f>
        <v>71.3</v>
      </c>
      <c r="R50" s="361">
        <f>ROUND('Table X12 Indices 2012=100'!R50*$R$11,1)</f>
        <v>75.5</v>
      </c>
      <c r="S50" s="359">
        <f>ROUND('Table X12 Indices 2012=100'!S50*$S$11,1)</f>
        <v>74.099999999999994</v>
      </c>
      <c r="T50" s="362">
        <f>ROUND('Table X12 Indices 2012=100'!T50*$T$11,1)</f>
        <v>81.3</v>
      </c>
      <c r="U50" s="421">
        <f>ROUND('Table X12 Indices 2012=100'!U50*$U$11,1)</f>
        <v>70.099999999999994</v>
      </c>
      <c r="V50" s="422">
        <f>ROUND('Table X12 Indices 2012=100'!V50*$V$11,1)</f>
        <v>70.3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f>'Table X12 Indices 2012=100'!D51*$D$11</f>
        <v>71.17834394466</v>
      </c>
      <c r="E51" s="290">
        <f>'Table X12 Indices 2012=100'!E51*$E$11</f>
        <v>70.167064440060003</v>
      </c>
      <c r="F51" s="290">
        <f>'Table X12 Indices 2012=100'!F51*$F$11</f>
        <v>71.393442618809999</v>
      </c>
      <c r="G51" s="290">
        <f>'Table X12 Indices 2012=100'!G51*$G$11</f>
        <v>70.358565736700001</v>
      </c>
      <c r="H51" s="290">
        <f>'Table X12 Indices 2012=100'!H51*$H$11</f>
        <v>71.040000000000006</v>
      </c>
      <c r="I51" s="290">
        <f>'Table X12 Indices 2012=100'!I51*$I$11</f>
        <v>71.278317154470002</v>
      </c>
      <c r="J51" s="290">
        <f>'Table X12 Indices 2012=100'!J51*$J$11</f>
        <v>71.85244587135999</v>
      </c>
      <c r="K51" s="290">
        <f>'Table X12 Indices 2012=100'!K51*$K$11</f>
        <v>71.613949715230007</v>
      </c>
      <c r="L51" s="286">
        <f>'Table X12 Indices 2012=100'!L51*$L$11</f>
        <v>69.960474308999991</v>
      </c>
      <c r="M51" s="248"/>
      <c r="N51" s="364">
        <f>ROUND('Table X12 Indices 2012=100'!N51*$N$11,1)</f>
        <v>82.1</v>
      </c>
      <c r="O51" s="365">
        <f>ROUND('Table X12 Indices 2012=100'!O51*$O$11,1)</f>
        <v>72.5</v>
      </c>
      <c r="P51" s="366">
        <f>ROUND('Table X12 Indices 2012=100'!P51*$P$11,1)</f>
        <v>80.400000000000006</v>
      </c>
      <c r="Q51" s="417">
        <f>ROUND('Table X12 Indices 2012=100'!Q51*$Q$11,1)</f>
        <v>73.8</v>
      </c>
      <c r="R51" s="367">
        <f>ROUND('Table X12 Indices 2012=100'!R51*$R$11,1)</f>
        <v>74.8</v>
      </c>
      <c r="S51" s="365">
        <f>ROUND('Table X12 Indices 2012=100'!S51*$S$11,1)</f>
        <v>72.8</v>
      </c>
      <c r="T51" s="368">
        <f>ROUND('Table X12 Indices 2012=100'!T51*$T$11,1)</f>
        <v>81</v>
      </c>
      <c r="U51" s="423">
        <f>ROUND('Table X12 Indices 2012=100'!U51*$U$11,1)</f>
        <v>70.099999999999994</v>
      </c>
      <c r="V51" s="424">
        <f>ROUND('Table X12 Indices 2012=100'!V51*$V$11,1)</f>
        <v>70.3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f>'Table X12 Indices 2012=100'!D52*$D$11</f>
        <v>71.496815282219998</v>
      </c>
      <c r="E52" s="298">
        <f>'Table X12 Indices 2012=100'!E52*$E$11</f>
        <v>70.723945903870003</v>
      </c>
      <c r="F52" s="298">
        <f>'Table X12 Indices 2012=100'!F52*$F$11</f>
        <v>72.04918032369001</v>
      </c>
      <c r="G52" s="298">
        <f>'Table X12 Indices 2012=100'!G52*$G$11</f>
        <v>70.916334660999993</v>
      </c>
      <c r="H52" s="298">
        <f>'Table X12 Indices 2012=100'!H52*$H$11</f>
        <v>71.44</v>
      </c>
      <c r="I52" s="298">
        <f>'Table X12 Indices 2012=100'!I52*$I$11</f>
        <v>71.76375404769</v>
      </c>
      <c r="J52" s="298">
        <f>'Table X12 Indices 2012=100'!J52*$J$11</f>
        <v>72.09302325709001</v>
      </c>
      <c r="K52" s="298">
        <f>'Table X12 Indices 2012=100'!K52*$K$11</f>
        <v>72.019464719279995</v>
      </c>
      <c r="L52" s="294">
        <f>'Table X12 Indices 2012=100'!L52*$L$11</f>
        <v>70.19762845919999</v>
      </c>
      <c r="M52" s="248"/>
      <c r="N52" s="351">
        <f>ROUND('Table X12 Indices 2012=100'!N52*$N$11,1)</f>
        <v>83</v>
      </c>
      <c r="O52" s="352">
        <f>ROUND('Table X12 Indices 2012=100'!O52*$O$11,1)</f>
        <v>73</v>
      </c>
      <c r="P52" s="353">
        <f>ROUND('Table X12 Indices 2012=100'!P52*$P$11,1)</f>
        <v>80.5</v>
      </c>
      <c r="Q52" s="418">
        <f>ROUND('Table X12 Indices 2012=100'!Q52*$Q$11,1)</f>
        <v>76.5</v>
      </c>
      <c r="R52" s="355">
        <f>ROUND('Table X12 Indices 2012=100'!R52*$R$11,1)</f>
        <v>74.2</v>
      </c>
      <c r="S52" s="352">
        <f>ROUND('Table X12 Indices 2012=100'!S52*$S$11,1)</f>
        <v>72.900000000000006</v>
      </c>
      <c r="T52" s="356">
        <f>ROUND('Table X12 Indices 2012=100'!T52*$T$11,1)</f>
        <v>80.900000000000006</v>
      </c>
      <c r="U52" s="425">
        <f>ROUND('Table X12 Indices 2012=100'!U52*$U$11,1)</f>
        <v>72.2</v>
      </c>
      <c r="V52" s="426">
        <f>ROUND('Table X12 Indices 2012=100'!V52*$V$11,1)</f>
        <v>72.400000000000006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f>'Table X12 Indices 2012=100'!D53*$D$11</f>
        <v>71.974522288559996</v>
      </c>
      <c r="E53" s="282">
        <f>'Table X12 Indices 2012=100'!E53*$E$11</f>
        <v>71.121718378020006</v>
      </c>
      <c r="F53" s="282">
        <f>'Table X12 Indices 2012=100'!F53*$F$11</f>
        <v>72.377049176130001</v>
      </c>
      <c r="G53" s="282">
        <f>'Table X12 Indices 2012=100'!G53*$G$11</f>
        <v>71.314741035499992</v>
      </c>
      <c r="H53" s="282">
        <f>'Table X12 Indices 2012=100'!H53*$H$11</f>
        <v>71.92</v>
      </c>
      <c r="I53" s="282">
        <f>'Table X12 Indices 2012=100'!I53*$I$11</f>
        <v>72.330097089780011</v>
      </c>
      <c r="J53" s="282">
        <f>'Table X12 Indices 2012=100'!J53*$J$11</f>
        <v>72.574178028549994</v>
      </c>
      <c r="K53" s="282">
        <f>'Table X12 Indices 2012=100'!K53*$K$11</f>
        <v>72.587185724950004</v>
      </c>
      <c r="L53" s="278">
        <f>'Table X12 Indices 2012=100'!L53*$L$11</f>
        <v>70.118577075800005</v>
      </c>
      <c r="M53" s="248"/>
      <c r="N53" s="358">
        <f>ROUND('Table X12 Indices 2012=100'!N53*$N$11,1)</f>
        <v>83.2</v>
      </c>
      <c r="O53" s="359">
        <f>ROUND('Table X12 Indices 2012=100'!O53*$O$11,1)</f>
        <v>75.2</v>
      </c>
      <c r="P53" s="360">
        <f>ROUND('Table X12 Indices 2012=100'!P53*$P$11,1)</f>
        <v>82.2</v>
      </c>
      <c r="Q53" s="416">
        <f>ROUND('Table X12 Indices 2012=100'!Q53*$Q$11,1)</f>
        <v>83.7</v>
      </c>
      <c r="R53" s="361">
        <f>ROUND('Table X12 Indices 2012=100'!R53*$R$11,1)</f>
        <v>75.2</v>
      </c>
      <c r="S53" s="359">
        <f>ROUND('Table X12 Indices 2012=100'!S53*$S$11,1)</f>
        <v>73.2</v>
      </c>
      <c r="T53" s="362">
        <f>ROUND('Table X12 Indices 2012=100'!T53*$T$11,1)</f>
        <v>81.5</v>
      </c>
      <c r="U53" s="421">
        <f>ROUND('Table X12 Indices 2012=100'!U53*$U$11,1)</f>
        <v>75</v>
      </c>
      <c r="V53" s="422">
        <f>ROUND('Table X12 Indices 2012=100'!V53*$V$11,1)</f>
        <v>75.3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f>'Table X12 Indices 2012=100'!D54*$D$11</f>
        <v>72.929936301239991</v>
      </c>
      <c r="E54" s="282">
        <f>'Table X12 Indices 2012=100'!E54*$E$11</f>
        <v>71.917263326320011</v>
      </c>
      <c r="F54" s="282">
        <f>'Table X12 Indices 2012=100'!F54*$F$11</f>
        <v>73.360655733450002</v>
      </c>
      <c r="G54" s="282">
        <f>'Table X12 Indices 2012=100'!G54*$G$11</f>
        <v>72.1912350594</v>
      </c>
      <c r="H54" s="282">
        <f>'Table X12 Indices 2012=100'!H54*$H$11</f>
        <v>72.56</v>
      </c>
      <c r="I54" s="282">
        <f>'Table X12 Indices 2012=100'!I54*$I$11</f>
        <v>73.139158578480007</v>
      </c>
      <c r="J54" s="282">
        <f>'Table X12 Indices 2012=100'!J54*$J$11</f>
        <v>73.456295109560003</v>
      </c>
      <c r="K54" s="282">
        <f>'Table X12 Indices 2012=100'!K54*$K$11</f>
        <v>73.479318733859998</v>
      </c>
      <c r="L54" s="278">
        <f>'Table X12 Indices 2012=100'!L54*$L$11</f>
        <v>71.462450593599996</v>
      </c>
      <c r="M54" s="248"/>
      <c r="N54" s="358">
        <f>ROUND('Table X12 Indices 2012=100'!N54*$N$11,1)</f>
        <v>83.8</v>
      </c>
      <c r="O54" s="359">
        <f>ROUND('Table X12 Indices 2012=100'!O54*$O$11,1)</f>
        <v>76.3</v>
      </c>
      <c r="P54" s="360">
        <f>ROUND('Table X12 Indices 2012=100'!P54*$P$11,1)</f>
        <v>85.5</v>
      </c>
      <c r="Q54" s="416">
        <f>ROUND('Table X12 Indices 2012=100'!Q54*$Q$11,1)</f>
        <v>89.2</v>
      </c>
      <c r="R54" s="361">
        <f>ROUND('Table X12 Indices 2012=100'!R54*$R$11,1)</f>
        <v>75.5</v>
      </c>
      <c r="S54" s="359">
        <f>ROUND('Table X12 Indices 2012=100'!S54*$S$11,1)</f>
        <v>73.7</v>
      </c>
      <c r="T54" s="362">
        <f>ROUND('Table X12 Indices 2012=100'!T54*$T$11,1)</f>
        <v>81.8</v>
      </c>
      <c r="U54" s="421">
        <f>ROUND('Table X12 Indices 2012=100'!U54*$U$11,1)</f>
        <v>80.900000000000006</v>
      </c>
      <c r="V54" s="422">
        <f>ROUND('Table X12 Indices 2012=100'!V54*$V$11,1)</f>
        <v>81.3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f>'Table X12 Indices 2012=100'!D55*$D$11</f>
        <v>73.168789804409997</v>
      </c>
      <c r="E55" s="282">
        <f>'Table X12 Indices 2012=100'!E55*$E$11</f>
        <v>72.155926810810001</v>
      </c>
      <c r="F55" s="282">
        <f>'Table X12 Indices 2012=100'!F55*$F$11</f>
        <v>73.770491798999998</v>
      </c>
      <c r="G55" s="282">
        <f>'Table X12 Indices 2012=100'!G55*$G$11</f>
        <v>72.589641433899999</v>
      </c>
      <c r="H55" s="282">
        <f>'Table X12 Indices 2012=100'!H55*$H$11</f>
        <v>72.8</v>
      </c>
      <c r="I55" s="282">
        <f>'Table X12 Indices 2012=100'!I55*$I$11</f>
        <v>73.381877025090006</v>
      </c>
      <c r="J55" s="282">
        <f>'Table X12 Indices 2012=100'!J55*$J$11</f>
        <v>73.536487571470005</v>
      </c>
      <c r="K55" s="282">
        <f>'Table X12 Indices 2012=100'!K55*$K$11</f>
        <v>73.722627736290008</v>
      </c>
      <c r="L55" s="278">
        <f>'Table X12 Indices 2012=100'!L55*$L$11</f>
        <v>71.778656127199994</v>
      </c>
      <c r="M55" s="248"/>
      <c r="N55" s="358">
        <f>ROUND('Table X12 Indices 2012=100'!N55*$N$11,1)</f>
        <v>83.3</v>
      </c>
      <c r="O55" s="359">
        <f>ROUND('Table X12 Indices 2012=100'!O55*$O$11,1)</f>
        <v>76.3</v>
      </c>
      <c r="P55" s="360">
        <f>ROUND('Table X12 Indices 2012=100'!P55*$P$11,1)</f>
        <v>88.4</v>
      </c>
      <c r="Q55" s="416">
        <f>ROUND('Table X12 Indices 2012=100'!Q55*$Q$11,1)</f>
        <v>94.6</v>
      </c>
      <c r="R55" s="361">
        <f>ROUND('Table X12 Indices 2012=100'!R55*$R$11,1)</f>
        <v>75.5</v>
      </c>
      <c r="S55" s="359">
        <f>ROUND('Table X12 Indices 2012=100'!S55*$S$11,1)</f>
        <v>73.7</v>
      </c>
      <c r="T55" s="362">
        <f>ROUND('Table X12 Indices 2012=100'!T55*$T$11,1)</f>
        <v>82.1</v>
      </c>
      <c r="U55" s="421">
        <f>ROUND('Table X12 Indices 2012=100'!U55*$U$11,1)</f>
        <v>87.4</v>
      </c>
      <c r="V55" s="422">
        <f>ROUND('Table X12 Indices 2012=100'!V55*$V$11,1)</f>
        <v>87.4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f>'Table X12 Indices 2012=100'!D56*$D$11</f>
        <v>73.487261141969995</v>
      </c>
      <c r="E56" s="282">
        <f>'Table X12 Indices 2012=100'!E56*$E$11</f>
        <v>72.553699284960004</v>
      </c>
      <c r="F56" s="282">
        <f>'Table X12 Indices 2012=100'!F56*$F$11</f>
        <v>74.016393438329999</v>
      </c>
      <c r="G56" s="282">
        <f>'Table X12 Indices 2012=100'!G56*$G$11</f>
        <v>72.908366533500001</v>
      </c>
      <c r="H56" s="282">
        <f>'Table X12 Indices 2012=100'!H56*$H$11</f>
        <v>73.12</v>
      </c>
      <c r="I56" s="282">
        <f>'Table X12 Indices 2012=100'!I56*$I$11</f>
        <v>73.705501620570004</v>
      </c>
      <c r="J56" s="282">
        <f>'Table X12 Indices 2012=100'!J56*$J$11</f>
        <v>74.017642342930003</v>
      </c>
      <c r="K56" s="282">
        <f>'Table X12 Indices 2012=100'!K56*$K$11</f>
        <v>74.12814274034001</v>
      </c>
      <c r="L56" s="278">
        <f>'Table X12 Indices 2012=100'!L56*$L$11</f>
        <v>72.252964427600006</v>
      </c>
      <c r="M56" s="248"/>
      <c r="N56" s="358">
        <f>ROUND('Table X12 Indices 2012=100'!N56*$N$11,1)</f>
        <v>83.1</v>
      </c>
      <c r="O56" s="359">
        <f>ROUND('Table X12 Indices 2012=100'!O56*$O$11,1)</f>
        <v>76.2</v>
      </c>
      <c r="P56" s="360">
        <f>ROUND('Table X12 Indices 2012=100'!P56*$P$11,1)</f>
        <v>88.8</v>
      </c>
      <c r="Q56" s="416">
        <f>ROUND('Table X12 Indices 2012=100'!Q56*$Q$11,1)</f>
        <v>93.6</v>
      </c>
      <c r="R56" s="361">
        <f>ROUND('Table X12 Indices 2012=100'!R56*$R$11,1)</f>
        <v>75.5</v>
      </c>
      <c r="S56" s="359">
        <f>ROUND('Table X12 Indices 2012=100'!S56*$S$11,1)</f>
        <v>74.2</v>
      </c>
      <c r="T56" s="362">
        <f>ROUND('Table X12 Indices 2012=100'!T56*$T$11,1)</f>
        <v>82.7</v>
      </c>
      <c r="U56" s="421">
        <f>ROUND('Table X12 Indices 2012=100'!U56*$U$11,1)</f>
        <v>88.9</v>
      </c>
      <c r="V56" s="422">
        <f>ROUND('Table X12 Indices 2012=100'!V56*$V$11,1)</f>
        <v>88.8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f>'Table X12 Indices 2012=100'!D57*$D$11</f>
        <v>73.805732479529993</v>
      </c>
      <c r="E57" s="282">
        <f>'Table X12 Indices 2012=100'!E57*$E$11</f>
        <v>73.269689738429989</v>
      </c>
      <c r="F57" s="282">
        <f>'Table X12 Indices 2012=100'!F57*$F$11</f>
        <v>74.262295077659999</v>
      </c>
      <c r="G57" s="282">
        <f>'Table X12 Indices 2012=100'!G57*$G$11</f>
        <v>73.067729083299994</v>
      </c>
      <c r="H57" s="282">
        <f>'Table X12 Indices 2012=100'!H57*$H$11</f>
        <v>73.52000000000001</v>
      </c>
      <c r="I57" s="282">
        <f>'Table X12 Indices 2012=100'!I57*$I$11</f>
        <v>74.271844662660001</v>
      </c>
      <c r="J57" s="282">
        <f>'Table X12 Indices 2012=100'!J57*$J$11</f>
        <v>74.338412190569997</v>
      </c>
      <c r="K57" s="282">
        <f>'Table X12 Indices 2012=100'!K57*$K$11</f>
        <v>74.290348741960003</v>
      </c>
      <c r="L57" s="278">
        <f>'Table X12 Indices 2012=100'!L57*$L$11</f>
        <v>72.727272728000003</v>
      </c>
      <c r="M57" s="248"/>
      <c r="N57" s="358">
        <f>ROUND('Table X12 Indices 2012=100'!N57*$N$11,1)</f>
        <v>83.3</v>
      </c>
      <c r="O57" s="359">
        <f>ROUND('Table X12 Indices 2012=100'!O57*$O$11,1)</f>
        <v>77.400000000000006</v>
      </c>
      <c r="P57" s="360">
        <f>ROUND('Table X12 Indices 2012=100'!P57*$P$11,1)</f>
        <v>88.9</v>
      </c>
      <c r="Q57" s="416">
        <f>ROUND('Table X12 Indices 2012=100'!Q57*$Q$11,1)</f>
        <v>90.9</v>
      </c>
      <c r="R57" s="361">
        <f>ROUND('Table X12 Indices 2012=100'!R57*$R$11,1)</f>
        <v>76.099999999999994</v>
      </c>
      <c r="S57" s="359">
        <f>ROUND('Table X12 Indices 2012=100'!S57*$S$11,1)</f>
        <v>74.2</v>
      </c>
      <c r="T57" s="362">
        <f>ROUND('Table X12 Indices 2012=100'!T57*$T$11,1)</f>
        <v>83</v>
      </c>
      <c r="U57" s="421">
        <f>ROUND('Table X12 Indices 2012=100'!U57*$U$11,1)</f>
        <v>85.4</v>
      </c>
      <c r="V57" s="422">
        <f>ROUND('Table X12 Indices 2012=100'!V57*$V$11,1)</f>
        <v>85.3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f>'Table X12 Indices 2012=100'!D58*$D$11</f>
        <v>74.283439485869991</v>
      </c>
      <c r="E58" s="282">
        <f>'Table X12 Indices 2012=100'!E58*$E$11</f>
        <v>73.90612569707001</v>
      </c>
      <c r="F58" s="282">
        <f>'Table X12 Indices 2012=100'!F58*$F$11</f>
        <v>75.245901634980001</v>
      </c>
      <c r="G58" s="282">
        <f>'Table X12 Indices 2012=100'!G58*$G$11</f>
        <v>73.944223107200003</v>
      </c>
      <c r="H58" s="282">
        <f>'Table X12 Indices 2012=100'!H58*$H$11</f>
        <v>74.08</v>
      </c>
      <c r="I58" s="282">
        <f>'Table X12 Indices 2012=100'!I58*$I$11</f>
        <v>74.838187704749998</v>
      </c>
      <c r="J58" s="282">
        <f>'Table X12 Indices 2012=100'!J58*$J$11</f>
        <v>74.979951885849999</v>
      </c>
      <c r="K58" s="282">
        <f>'Table X12 Indices 2012=100'!K58*$K$11</f>
        <v>75.020275749250004</v>
      </c>
      <c r="L58" s="278">
        <f>'Table X12 Indices 2012=100'!L58*$L$11</f>
        <v>72.885375494800002</v>
      </c>
      <c r="M58" s="248"/>
      <c r="N58" s="358">
        <f>ROUND('Table X12 Indices 2012=100'!N58*$N$11,1)</f>
        <v>84.4</v>
      </c>
      <c r="O58" s="359">
        <f>ROUND('Table X12 Indices 2012=100'!O58*$O$11,1)</f>
        <v>78.099999999999994</v>
      </c>
      <c r="P58" s="360">
        <f>ROUND('Table X12 Indices 2012=100'!P58*$P$11,1)</f>
        <v>89.5</v>
      </c>
      <c r="Q58" s="416">
        <f>ROUND('Table X12 Indices 2012=100'!Q58*$Q$11,1)</f>
        <v>90.3</v>
      </c>
      <c r="R58" s="361">
        <f>ROUND('Table X12 Indices 2012=100'!R58*$R$11,1)</f>
        <v>76.2</v>
      </c>
      <c r="S58" s="359">
        <f>ROUND('Table X12 Indices 2012=100'!S58*$S$11,1)</f>
        <v>75.900000000000006</v>
      </c>
      <c r="T58" s="362">
        <f>ROUND('Table X12 Indices 2012=100'!T58*$T$11,1)</f>
        <v>82.9</v>
      </c>
      <c r="U58" s="421">
        <f>ROUND('Table X12 Indices 2012=100'!U58*$U$11,1)</f>
        <v>84.3</v>
      </c>
      <c r="V58" s="422">
        <f>ROUND('Table X12 Indices 2012=100'!V58*$V$11,1)</f>
        <v>84.2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f>'Table X12 Indices 2012=100'!D59*$D$11</f>
        <v>74.442675154650004</v>
      </c>
      <c r="E59" s="282">
        <f>'Table X12 Indices 2012=100'!E59*$E$11</f>
        <v>74.065234686729994</v>
      </c>
      <c r="F59" s="282">
        <f>'Table X12 Indices 2012=100'!F59*$F$11</f>
        <v>75.819672126750007</v>
      </c>
      <c r="G59" s="282">
        <f>'Table X12 Indices 2012=100'!G59*$G$11</f>
        <v>74.0239043821</v>
      </c>
      <c r="H59" s="282">
        <f>'Table X12 Indices 2012=100'!H59*$H$11</f>
        <v>74.320000000000007</v>
      </c>
      <c r="I59" s="282">
        <f>'Table X12 Indices 2012=100'!I59*$I$11</f>
        <v>75.080906151359997</v>
      </c>
      <c r="J59" s="282">
        <f>'Table X12 Indices 2012=100'!J59*$J$11</f>
        <v>75.140336809670004</v>
      </c>
      <c r="K59" s="282">
        <f>'Table X12 Indices 2012=100'!K59*$K$11</f>
        <v>75.020275749250004</v>
      </c>
      <c r="L59" s="278">
        <f>'Table X12 Indices 2012=100'!L59*$L$11</f>
        <v>72.964426878200001</v>
      </c>
      <c r="M59" s="248"/>
      <c r="N59" s="358">
        <f>ROUND('Table X12 Indices 2012=100'!N59*$N$11,1)</f>
        <v>84.7</v>
      </c>
      <c r="O59" s="359">
        <f>ROUND('Table X12 Indices 2012=100'!O59*$O$11,1)</f>
        <v>78.400000000000006</v>
      </c>
      <c r="P59" s="360">
        <f>ROUND('Table X12 Indices 2012=100'!P59*$P$11,1)</f>
        <v>89.7</v>
      </c>
      <c r="Q59" s="416">
        <f>ROUND('Table X12 Indices 2012=100'!Q59*$Q$11,1)</f>
        <v>90.1</v>
      </c>
      <c r="R59" s="361">
        <f>ROUND('Table X12 Indices 2012=100'!R59*$R$11,1)</f>
        <v>76.3</v>
      </c>
      <c r="S59" s="359">
        <f>ROUND('Table X12 Indices 2012=100'!S59*$S$11,1)</f>
        <v>77.3</v>
      </c>
      <c r="T59" s="362">
        <f>ROUND('Table X12 Indices 2012=100'!T59*$T$11,1)</f>
        <v>83.1</v>
      </c>
      <c r="U59" s="421">
        <f>ROUND('Table X12 Indices 2012=100'!U59*$U$11,1)</f>
        <v>85.8</v>
      </c>
      <c r="V59" s="422">
        <f>ROUND('Table X12 Indices 2012=100'!V59*$V$11,1)</f>
        <v>85.6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f>'Table X12 Indices 2012=100'!D60*$D$11</f>
        <v>74.840764326599995</v>
      </c>
      <c r="E60" s="282">
        <f>'Table X12 Indices 2012=100'!E60*$E$11</f>
        <v>74.542561655710003</v>
      </c>
      <c r="F60" s="282">
        <f>'Table X12 Indices 2012=100'!F60*$F$11</f>
        <v>76.311475405409993</v>
      </c>
      <c r="G60" s="282">
        <f>'Table X12 Indices 2012=100'!G60*$G$11</f>
        <v>74.422310756599998</v>
      </c>
      <c r="H60" s="282">
        <f>'Table X12 Indices 2012=100'!H60*$H$11</f>
        <v>74.48</v>
      </c>
      <c r="I60" s="282">
        <f>'Table X12 Indices 2012=100'!I60*$I$11</f>
        <v>75.161812300230011</v>
      </c>
      <c r="J60" s="282">
        <f>'Table X12 Indices 2012=100'!J60*$J$11</f>
        <v>75.300721733490008</v>
      </c>
      <c r="K60" s="282">
        <f>'Table X12 Indices 2012=100'!K60*$K$11</f>
        <v>75.26358475168</v>
      </c>
      <c r="L60" s="278">
        <f>'Table X12 Indices 2012=100'!L60*$L$11</f>
        <v>73.359683795199999</v>
      </c>
      <c r="M60" s="248"/>
      <c r="N60" s="358">
        <f>ROUND('Table X12 Indices 2012=100'!N60*$N$11,1)</f>
        <v>84.9</v>
      </c>
      <c r="O60" s="359">
        <f>ROUND('Table X12 Indices 2012=100'!O60*$O$11,1)</f>
        <v>79.5</v>
      </c>
      <c r="P60" s="360">
        <f>ROUND('Table X12 Indices 2012=100'!P60*$P$11,1)</f>
        <v>89.1</v>
      </c>
      <c r="Q60" s="416">
        <f>ROUND('Table X12 Indices 2012=100'!Q60*$Q$11,1)</f>
        <v>90.1</v>
      </c>
      <c r="R60" s="361">
        <f>ROUND('Table X12 Indices 2012=100'!R60*$R$11,1)</f>
        <v>76.2</v>
      </c>
      <c r="S60" s="359">
        <f>ROUND('Table X12 Indices 2012=100'!S60*$S$11,1)</f>
        <v>77.2</v>
      </c>
      <c r="T60" s="362">
        <f>ROUND('Table X12 Indices 2012=100'!T60*$T$11,1)</f>
        <v>83.1</v>
      </c>
      <c r="U60" s="421">
        <f>ROUND('Table X12 Indices 2012=100'!U60*$U$11,1)</f>
        <v>85.8</v>
      </c>
      <c r="V60" s="422">
        <f>ROUND('Table X12 Indices 2012=100'!V60*$V$11,1)</f>
        <v>85.6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f>'Table X12 Indices 2012=100'!D61*$D$11</f>
        <v>75.159235664160008</v>
      </c>
      <c r="E61" s="282">
        <f>'Table X12 Indices 2012=100'!E61*$E$11</f>
        <v>75.019888624689997</v>
      </c>
      <c r="F61" s="282">
        <f>'Table X12 Indices 2012=100'!F61*$F$11</f>
        <v>76.885245897179999</v>
      </c>
      <c r="G61" s="282">
        <f>'Table X12 Indices 2012=100'!G61*$G$11</f>
        <v>74.900398405999994</v>
      </c>
      <c r="H61" s="282">
        <f>'Table X12 Indices 2012=100'!H61*$H$11</f>
        <v>75.040000000000006</v>
      </c>
      <c r="I61" s="282">
        <f>'Table X12 Indices 2012=100'!I61*$I$11</f>
        <v>75.728155342319994</v>
      </c>
      <c r="J61" s="282">
        <f>'Table X12 Indices 2012=100'!J61*$J$11</f>
        <v>75.701684043040004</v>
      </c>
      <c r="K61" s="282">
        <f>'Table X12 Indices 2012=100'!K61*$K$11</f>
        <v>75.912408758159998</v>
      </c>
      <c r="L61" s="278">
        <f>'Table X12 Indices 2012=100'!L61*$L$11</f>
        <v>73.913043478999995</v>
      </c>
      <c r="M61" s="248"/>
      <c r="N61" s="358">
        <f>ROUND('Table X12 Indices 2012=100'!N61*$N$11,1)</f>
        <v>85.4</v>
      </c>
      <c r="O61" s="359">
        <f>ROUND('Table X12 Indices 2012=100'!O61*$O$11,1)</f>
        <v>80.8</v>
      </c>
      <c r="P61" s="360">
        <f>ROUND('Table X12 Indices 2012=100'!P61*$P$11,1)</f>
        <v>89.5</v>
      </c>
      <c r="Q61" s="416">
        <f>ROUND('Table X12 Indices 2012=100'!Q61*$Q$11,1)</f>
        <v>93.6</v>
      </c>
      <c r="R61" s="361">
        <f>ROUND('Table X12 Indices 2012=100'!R61*$R$11,1)</f>
        <v>75.599999999999994</v>
      </c>
      <c r="S61" s="359">
        <f>ROUND('Table X12 Indices 2012=100'!S61*$S$11,1)</f>
        <v>77</v>
      </c>
      <c r="T61" s="362">
        <f>ROUND('Table X12 Indices 2012=100'!T61*$T$11,1)</f>
        <v>82.9</v>
      </c>
      <c r="U61" s="421">
        <f>ROUND('Table X12 Indices 2012=100'!U61*$U$11,1)</f>
        <v>89</v>
      </c>
      <c r="V61" s="422">
        <f>ROUND('Table X12 Indices 2012=100'!V61*$V$11,1)</f>
        <v>88.9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f>'Table X12 Indices 2012=100'!D62*$D$11</f>
        <v>75.318471332939993</v>
      </c>
      <c r="E62" s="282">
        <f>'Table X12 Indices 2012=100'!E62*$E$11</f>
        <v>75.258552109180002</v>
      </c>
      <c r="F62" s="282">
        <f>'Table X12 Indices 2012=100'!F62*$F$11</f>
        <v>77.213114749620004</v>
      </c>
      <c r="G62" s="282">
        <f>'Table X12 Indices 2012=100'!G62*$G$11</f>
        <v>75.139442230699999</v>
      </c>
      <c r="H62" s="282">
        <f>'Table X12 Indices 2012=100'!H62*$H$11</f>
        <v>75.28</v>
      </c>
      <c r="I62" s="282">
        <f>'Table X12 Indices 2012=100'!I62*$I$11</f>
        <v>75.809061491190008</v>
      </c>
      <c r="J62" s="282">
        <f>'Table X12 Indices 2012=100'!J62*$J$11</f>
        <v>75.862068966859994</v>
      </c>
      <c r="K62" s="282">
        <f>'Table X12 Indices 2012=100'!K62*$K$11</f>
        <v>76.074614759780005</v>
      </c>
      <c r="L62" s="278">
        <f>'Table X12 Indices 2012=100'!L62*$L$11</f>
        <v>74.150197629199994</v>
      </c>
      <c r="M62" s="248"/>
      <c r="N62" s="358">
        <f>ROUND('Table X12 Indices 2012=100'!N62*$N$11,1)</f>
        <v>86</v>
      </c>
      <c r="O62" s="359">
        <f>ROUND('Table X12 Indices 2012=100'!O62*$O$11,1)</f>
        <v>83.5</v>
      </c>
      <c r="P62" s="360">
        <f>ROUND('Table X12 Indices 2012=100'!P62*$P$11,1)</f>
        <v>91.7</v>
      </c>
      <c r="Q62" s="416">
        <f>ROUND('Table X12 Indices 2012=100'!Q62*$Q$11,1)</f>
        <v>98.5</v>
      </c>
      <c r="R62" s="361">
        <f>ROUND('Table X12 Indices 2012=100'!R62*$R$11,1)</f>
        <v>75.599999999999994</v>
      </c>
      <c r="S62" s="359">
        <f>ROUND('Table X12 Indices 2012=100'!S62*$S$11,1)</f>
        <v>77.099999999999994</v>
      </c>
      <c r="T62" s="362">
        <f>ROUND('Table X12 Indices 2012=100'!T62*$T$11,1)</f>
        <v>83.1</v>
      </c>
      <c r="U62" s="421">
        <f>ROUND('Table X12 Indices 2012=100'!U62*$U$11,1)</f>
        <v>92.3</v>
      </c>
      <c r="V62" s="422">
        <f>ROUND('Table X12 Indices 2012=100'!V62*$V$11,1)</f>
        <v>92.3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f>'Table X12 Indices 2012=100'!D63*$D$11</f>
        <v>75.398089167329999</v>
      </c>
      <c r="E63" s="290">
        <f>'Table X12 Indices 2012=100'!E63*$E$11</f>
        <v>75.497215593670006</v>
      </c>
      <c r="F63" s="290">
        <f>'Table X12 Indices 2012=100'!F63*$F$11</f>
        <v>76.967213110290004</v>
      </c>
      <c r="G63" s="290">
        <f>'Table X12 Indices 2012=100'!G63*$G$11</f>
        <v>75.378486055399989</v>
      </c>
      <c r="H63" s="290">
        <f>'Table X12 Indices 2012=100'!H63*$H$11</f>
        <v>75.760000000000005</v>
      </c>
      <c r="I63" s="290">
        <f>'Table X12 Indices 2012=100'!I63*$I$11</f>
        <v>76.051779937800006</v>
      </c>
      <c r="J63" s="290">
        <f>'Table X12 Indices 2012=100'!J63*$J$11</f>
        <v>76.022453890679998</v>
      </c>
      <c r="K63" s="290">
        <f>'Table X12 Indices 2012=100'!K63*$K$11</f>
        <v>76.399026763020004</v>
      </c>
      <c r="L63" s="286">
        <f>'Table X12 Indices 2012=100'!L63*$L$11</f>
        <v>74.466403162800006</v>
      </c>
      <c r="M63" s="248"/>
      <c r="N63" s="364">
        <f>ROUND('Table X12 Indices 2012=100'!N63*$N$11,1)</f>
        <v>86.2</v>
      </c>
      <c r="O63" s="365">
        <f>ROUND('Table X12 Indices 2012=100'!O63*$O$11,1)</f>
        <v>83.6</v>
      </c>
      <c r="P63" s="366">
        <f>ROUND('Table X12 Indices 2012=100'!P63*$P$11,1)</f>
        <v>94</v>
      </c>
      <c r="Q63" s="417">
        <f>ROUND('Table X12 Indices 2012=100'!Q63*$Q$11,1)</f>
        <v>100.1</v>
      </c>
      <c r="R63" s="367">
        <f>ROUND('Table X12 Indices 2012=100'!R63*$R$11,1)</f>
        <v>75.900000000000006</v>
      </c>
      <c r="S63" s="365">
        <f>ROUND('Table X12 Indices 2012=100'!S63*$S$11,1)</f>
        <v>77.2</v>
      </c>
      <c r="T63" s="368">
        <f>ROUND('Table X12 Indices 2012=100'!T63*$T$11,1)</f>
        <v>83.5</v>
      </c>
      <c r="U63" s="423">
        <f>ROUND('Table X12 Indices 2012=100'!U63*$U$11,1)</f>
        <v>95.2</v>
      </c>
      <c r="V63" s="424">
        <f>ROUND('Table X12 Indices 2012=100'!V63*$V$11,1)</f>
        <v>96.7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f>'Table X12 Indices 2012=100'!D64*$D$11</f>
        <v>75.716560504889998</v>
      </c>
      <c r="E64" s="298">
        <f>'Table X12 Indices 2012=100'!E64*$E$11</f>
        <v>75.894988067820009</v>
      </c>
      <c r="F64" s="298">
        <f>'Table X12 Indices 2012=100'!F64*$F$11</f>
        <v>77.78688524139001</v>
      </c>
      <c r="G64" s="298">
        <f>'Table X12 Indices 2012=100'!G64*$G$11</f>
        <v>75.856573704799999</v>
      </c>
      <c r="H64" s="298">
        <f>'Table X12 Indices 2012=100'!H64*$H$11</f>
        <v>76</v>
      </c>
      <c r="I64" s="298">
        <f>'Table X12 Indices 2012=100'!I64*$I$11</f>
        <v>76.537216831020004</v>
      </c>
      <c r="J64" s="298">
        <f>'Table X12 Indices 2012=100'!J64*$J$11</f>
        <v>76.423416200229994</v>
      </c>
      <c r="K64" s="298">
        <f>'Table X12 Indices 2012=100'!K64*$K$11</f>
        <v>76.885644767879995</v>
      </c>
      <c r="L64" s="294">
        <f>'Table X12 Indices 2012=100'!L64*$L$11</f>
        <v>75.019762846600003</v>
      </c>
      <c r="M64" s="248"/>
      <c r="N64" s="351">
        <f>ROUND('Table X12 Indices 2012=100'!N64*$N$11,1)</f>
        <v>86.5</v>
      </c>
      <c r="O64" s="352">
        <f>ROUND('Table X12 Indices 2012=100'!O64*$O$11,1)</f>
        <v>84</v>
      </c>
      <c r="P64" s="353">
        <f>ROUND('Table X12 Indices 2012=100'!P64*$P$11,1)</f>
        <v>94.3</v>
      </c>
      <c r="Q64" s="418">
        <f>ROUND('Table X12 Indices 2012=100'!Q64*$Q$11,1)</f>
        <v>97.6</v>
      </c>
      <c r="R64" s="355">
        <f>ROUND('Table X12 Indices 2012=100'!R64*$R$11,1)</f>
        <v>76</v>
      </c>
      <c r="S64" s="352">
        <f>ROUND('Table X12 Indices 2012=100'!S64*$S$11,1)</f>
        <v>77.2</v>
      </c>
      <c r="T64" s="356">
        <f>ROUND('Table X12 Indices 2012=100'!T64*$T$11,1)</f>
        <v>83.4</v>
      </c>
      <c r="U64" s="425">
        <f>ROUND('Table X12 Indices 2012=100'!U64*$U$11,1)</f>
        <v>94.7</v>
      </c>
      <c r="V64" s="426">
        <f>ROUND('Table X12 Indices 2012=100'!V64*$V$11,1)</f>
        <v>94.8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f>'Table X12 Indices 2012=100'!D65*$D$11</f>
        <v>76.194267511229995</v>
      </c>
      <c r="E65" s="282">
        <f>'Table X12 Indices 2012=100'!E65*$E$11</f>
        <v>76.133651552309999</v>
      </c>
      <c r="F65" s="282">
        <f>'Table X12 Indices 2012=100'!F65*$F$11</f>
        <v>78.03278688072001</v>
      </c>
      <c r="G65" s="282">
        <f>'Table X12 Indices 2012=100'!G65*$G$11</f>
        <v>76.175298804400001</v>
      </c>
      <c r="H65" s="282">
        <f>'Table X12 Indices 2012=100'!H65*$H$11</f>
        <v>76.400000000000006</v>
      </c>
      <c r="I65" s="282">
        <f>'Table X12 Indices 2012=100'!I65*$I$11</f>
        <v>76.941747575370002</v>
      </c>
      <c r="J65" s="282">
        <f>'Table X12 Indices 2012=100'!J65*$J$11</f>
        <v>76.904570971690006</v>
      </c>
      <c r="K65" s="282">
        <f>'Table X12 Indices 2012=100'!K65*$K$11</f>
        <v>77.453365773550004</v>
      </c>
      <c r="L65" s="278">
        <f>'Table X12 Indices 2012=100'!L65*$L$11</f>
        <v>75.335968380200001</v>
      </c>
      <c r="M65" s="248"/>
      <c r="N65" s="358">
        <f>ROUND('Table X12 Indices 2012=100'!N65*$N$11,1)</f>
        <v>87.3</v>
      </c>
      <c r="O65" s="359">
        <f>ROUND('Table X12 Indices 2012=100'!O65*$O$11,1)</f>
        <v>84.7</v>
      </c>
      <c r="P65" s="360">
        <f>ROUND('Table X12 Indices 2012=100'!P65*$P$11,1)</f>
        <v>96.1</v>
      </c>
      <c r="Q65" s="416">
        <f>ROUND('Table X12 Indices 2012=100'!Q65*$Q$11,1)</f>
        <v>97.5</v>
      </c>
      <c r="R65" s="361">
        <f>ROUND('Table X12 Indices 2012=100'!R65*$R$11,1)</f>
        <v>76.3</v>
      </c>
      <c r="S65" s="359">
        <f>ROUND('Table X12 Indices 2012=100'!S65*$S$11,1)</f>
        <v>77.599999999999994</v>
      </c>
      <c r="T65" s="362">
        <f>ROUND('Table X12 Indices 2012=100'!T65*$T$11,1)</f>
        <v>83.5</v>
      </c>
      <c r="U65" s="421">
        <f>ROUND('Table X12 Indices 2012=100'!U65*$U$11,1)</f>
        <v>94.7</v>
      </c>
      <c r="V65" s="422">
        <f>ROUND('Table X12 Indices 2012=100'!V65*$V$11,1)</f>
        <v>94.7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f>'Table X12 Indices 2012=100'!D66*$D$11</f>
        <v>76.990445855130005</v>
      </c>
      <c r="E66" s="282">
        <f>'Table X12 Indices 2012=100'!E66*$E$11</f>
        <v>76.849642005779998</v>
      </c>
      <c r="F66" s="282">
        <f>'Table X12 Indices 2012=100'!F66*$F$11</f>
        <v>78.934426224930007</v>
      </c>
      <c r="G66" s="282">
        <f>'Table X12 Indices 2012=100'!G66*$G$11</f>
        <v>76.733067728699993</v>
      </c>
      <c r="H66" s="282">
        <f>'Table X12 Indices 2012=100'!H66*$H$11</f>
        <v>77.360000000000014</v>
      </c>
      <c r="I66" s="282">
        <f>'Table X12 Indices 2012=100'!I66*$I$11</f>
        <v>77.912621361809997</v>
      </c>
      <c r="J66" s="282">
        <f>'Table X12 Indices 2012=100'!J66*$J$11</f>
        <v>77.706495590790013</v>
      </c>
      <c r="K66" s="282">
        <f>'Table X12 Indices 2012=100'!K66*$K$11</f>
        <v>78.345498782459998</v>
      </c>
      <c r="L66" s="278">
        <f>'Table X12 Indices 2012=100'!L66*$L$11</f>
        <v>76.047430830799996</v>
      </c>
      <c r="M66" s="248"/>
      <c r="N66" s="358">
        <f>ROUND('Table X12 Indices 2012=100'!N66*$N$11,1)</f>
        <v>87.9</v>
      </c>
      <c r="O66" s="359">
        <f>ROUND('Table X12 Indices 2012=100'!O66*$O$11,1)</f>
        <v>84.7</v>
      </c>
      <c r="P66" s="360">
        <f>ROUND('Table X12 Indices 2012=100'!P66*$P$11,1)</f>
        <v>95.8</v>
      </c>
      <c r="Q66" s="416">
        <f>ROUND('Table X12 Indices 2012=100'!Q66*$Q$11,1)</f>
        <v>98.7</v>
      </c>
      <c r="R66" s="361">
        <f>ROUND('Table X12 Indices 2012=100'!R66*$R$11,1)</f>
        <v>75.8</v>
      </c>
      <c r="S66" s="359">
        <f>ROUND('Table X12 Indices 2012=100'!S66*$S$11,1)</f>
        <v>77.400000000000006</v>
      </c>
      <c r="T66" s="362">
        <f>ROUND('Table X12 Indices 2012=100'!T66*$T$11,1)</f>
        <v>83.4</v>
      </c>
      <c r="U66" s="421">
        <f>ROUND('Table X12 Indices 2012=100'!U66*$U$11,1)</f>
        <v>95.6</v>
      </c>
      <c r="V66" s="422">
        <f>ROUND('Table X12 Indices 2012=100'!V66*$V$11,1)</f>
        <v>95.7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f>'Table X12 Indices 2012=100'!D67*$D$11</f>
        <v>77.308917192689989</v>
      </c>
      <c r="E67" s="282">
        <f>'Table X12 Indices 2012=100'!E67*$E$11</f>
        <v>77.247414479930001</v>
      </c>
      <c r="F67" s="282">
        <f>'Table X12 Indices 2012=100'!F67*$F$11</f>
        <v>79.344262290480003</v>
      </c>
      <c r="G67" s="282">
        <f>'Table X12 Indices 2012=100'!G67*$G$11</f>
        <v>77.131474103199992</v>
      </c>
      <c r="H67" s="282">
        <f>'Table X12 Indices 2012=100'!H67*$H$11</f>
        <v>77.600000000000009</v>
      </c>
      <c r="I67" s="282">
        <f>'Table X12 Indices 2012=100'!I67*$I$11</f>
        <v>78.155339808419996</v>
      </c>
      <c r="J67" s="282">
        <f>'Table X12 Indices 2012=100'!J67*$J$11</f>
        <v>78.027265438429993</v>
      </c>
      <c r="K67" s="282">
        <f>'Table X12 Indices 2012=100'!K67*$K$11</f>
        <v>78.507704784080005</v>
      </c>
      <c r="L67" s="278">
        <f>'Table X12 Indices 2012=100'!L67*$L$11</f>
        <v>76.047430830799996</v>
      </c>
      <c r="M67" s="248"/>
      <c r="N67" s="358">
        <f>ROUND('Table X12 Indices 2012=100'!N67*$N$11,1)</f>
        <v>87.8</v>
      </c>
      <c r="O67" s="359">
        <f>ROUND('Table X12 Indices 2012=100'!O67*$O$11,1)</f>
        <v>84.7</v>
      </c>
      <c r="P67" s="360">
        <f>ROUND('Table X12 Indices 2012=100'!P67*$P$11,1)</f>
        <v>95.8</v>
      </c>
      <c r="Q67" s="416">
        <f>ROUND('Table X12 Indices 2012=100'!Q67*$Q$11,1)</f>
        <v>100.7</v>
      </c>
      <c r="R67" s="361">
        <f>ROUND('Table X12 Indices 2012=100'!R67*$R$11,1)</f>
        <v>76</v>
      </c>
      <c r="S67" s="359">
        <f>ROUND('Table X12 Indices 2012=100'!S67*$S$11,1)</f>
        <v>78.7</v>
      </c>
      <c r="T67" s="362">
        <f>ROUND('Table X12 Indices 2012=100'!T67*$T$11,1)</f>
        <v>85</v>
      </c>
      <c r="U67" s="421">
        <f>ROUND('Table X12 Indices 2012=100'!U67*$U$11,1)</f>
        <v>100.3</v>
      </c>
      <c r="V67" s="422">
        <f>ROUND('Table X12 Indices 2012=100'!V67*$V$11,1)</f>
        <v>100.1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f>'Table X12 Indices 2012=100'!D68*$D$11</f>
        <v>77.388535027079996</v>
      </c>
      <c r="E68" s="282">
        <f>'Table X12 Indices 2012=100'!E68*$E$11</f>
        <v>77.486077964420005</v>
      </c>
      <c r="F68" s="282">
        <f>'Table X12 Indices 2012=100'!F68*$F$11</f>
        <v>79.426229503590008</v>
      </c>
      <c r="G68" s="282">
        <f>'Table X12 Indices 2012=100'!G68*$G$11</f>
        <v>77.211155378100003</v>
      </c>
      <c r="H68" s="282">
        <f>'Table X12 Indices 2012=100'!H68*$H$11</f>
        <v>77.680000000000007</v>
      </c>
      <c r="I68" s="282">
        <f>'Table X12 Indices 2012=100'!I68*$I$11</f>
        <v>78.07443365955001</v>
      </c>
      <c r="J68" s="282">
        <f>'Table X12 Indices 2012=100'!J68*$J$11</f>
        <v>78.107457900340009</v>
      </c>
      <c r="K68" s="282">
        <f>'Table X12 Indices 2012=100'!K68*$K$11</f>
        <v>78.588807784890008</v>
      </c>
      <c r="L68" s="278">
        <f>'Table X12 Indices 2012=100'!L68*$L$11</f>
        <v>76.363636364399994</v>
      </c>
      <c r="M68" s="248"/>
      <c r="N68" s="358">
        <f>ROUND('Table X12 Indices 2012=100'!N68*$N$11,1)</f>
        <v>87.5</v>
      </c>
      <c r="O68" s="359">
        <f>ROUND('Table X12 Indices 2012=100'!O68*$O$11,1)</f>
        <v>84.3</v>
      </c>
      <c r="P68" s="360">
        <f>ROUND('Table X12 Indices 2012=100'!P68*$P$11,1)</f>
        <v>97.6</v>
      </c>
      <c r="Q68" s="416">
        <f>ROUND('Table X12 Indices 2012=100'!Q68*$Q$11,1)</f>
        <v>101.7</v>
      </c>
      <c r="R68" s="361">
        <f>ROUND('Table X12 Indices 2012=100'!R68*$R$11,1)</f>
        <v>76.7</v>
      </c>
      <c r="S68" s="359">
        <f>ROUND('Table X12 Indices 2012=100'!S68*$S$11,1)</f>
        <v>79</v>
      </c>
      <c r="T68" s="362">
        <f>ROUND('Table X12 Indices 2012=100'!T68*$T$11,1)</f>
        <v>85.3</v>
      </c>
      <c r="U68" s="421">
        <f>ROUND('Table X12 Indices 2012=100'!U68*$U$11,1)</f>
        <v>101.2</v>
      </c>
      <c r="V68" s="422">
        <f>ROUND('Table X12 Indices 2012=100'!V68*$V$11,1)</f>
        <v>101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f>'Table X12 Indices 2012=100'!D69*$D$11</f>
        <v>77.707006364639994</v>
      </c>
      <c r="E69" s="282">
        <f>'Table X12 Indices 2012=100'!E69*$E$11</f>
        <v>77.565632459249997</v>
      </c>
      <c r="F69" s="282">
        <f>'Table X12 Indices 2012=100'!F69*$F$11</f>
        <v>79.426229503590008</v>
      </c>
      <c r="G69" s="282">
        <f>'Table X12 Indices 2012=100'!G69*$G$11</f>
        <v>77.290836653</v>
      </c>
      <c r="H69" s="282">
        <f>'Table X12 Indices 2012=100'!H69*$H$11</f>
        <v>77.760000000000005</v>
      </c>
      <c r="I69" s="282">
        <f>'Table X12 Indices 2012=100'!I69*$I$11</f>
        <v>78.640776701640007</v>
      </c>
      <c r="J69" s="282">
        <f>'Table X12 Indices 2012=100'!J69*$J$11</f>
        <v>78.348035286070001</v>
      </c>
      <c r="K69" s="282">
        <f>'Table X12 Indices 2012=100'!K69*$K$11</f>
        <v>78.913219788130007</v>
      </c>
      <c r="L69" s="278">
        <f>'Table X12 Indices 2012=100'!L69*$L$11</f>
        <v>76.758893281399992</v>
      </c>
      <c r="M69" s="248"/>
      <c r="N69" s="358">
        <f>ROUND('Table X12 Indices 2012=100'!N69*$N$11,1)</f>
        <v>87.4</v>
      </c>
      <c r="O69" s="359">
        <f>ROUND('Table X12 Indices 2012=100'!O69*$O$11,1)</f>
        <v>84.3</v>
      </c>
      <c r="P69" s="360">
        <f>ROUND('Table X12 Indices 2012=100'!P69*$P$11,1)</f>
        <v>97.9</v>
      </c>
      <c r="Q69" s="416">
        <f>ROUND('Table X12 Indices 2012=100'!Q69*$Q$11,1)</f>
        <v>97.8</v>
      </c>
      <c r="R69" s="361">
        <f>ROUND('Table X12 Indices 2012=100'!R69*$R$11,1)</f>
        <v>76.8</v>
      </c>
      <c r="S69" s="359">
        <f>ROUND('Table X12 Indices 2012=100'!S69*$S$11,1)</f>
        <v>79.099999999999994</v>
      </c>
      <c r="T69" s="362">
        <f>ROUND('Table X12 Indices 2012=100'!T69*$T$11,1)</f>
        <v>85.6</v>
      </c>
      <c r="U69" s="421">
        <f>ROUND('Table X12 Indices 2012=100'!U69*$U$11,1)</f>
        <v>98.9</v>
      </c>
      <c r="V69" s="422">
        <f>ROUND('Table X12 Indices 2012=100'!V69*$V$11,1)</f>
        <v>99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f>'Table X12 Indices 2012=100'!D70*$D$11</f>
        <v>77.866242033419994</v>
      </c>
      <c r="E70" s="282">
        <f>'Table X12 Indices 2012=100'!E70*$E$11</f>
        <v>77.645186954079989</v>
      </c>
      <c r="F70" s="282">
        <f>'Table X12 Indices 2012=100'!F70*$F$11</f>
        <v>79.836065569140004</v>
      </c>
      <c r="G70" s="282">
        <f>'Table X12 Indices 2012=100'!G70*$G$11</f>
        <v>77.52988047769999</v>
      </c>
      <c r="H70" s="282">
        <f>'Table X12 Indices 2012=100'!H70*$H$11</f>
        <v>78</v>
      </c>
      <c r="I70" s="282">
        <f>'Table X12 Indices 2012=100'!I70*$I$11</f>
        <v>78.721682850510007</v>
      </c>
      <c r="J70" s="282">
        <f>'Table X12 Indices 2012=100'!J70*$J$11</f>
        <v>78.508420209890005</v>
      </c>
      <c r="K70" s="282">
        <f>'Table X12 Indices 2012=100'!K70*$K$11</f>
        <v>79.07542578975</v>
      </c>
      <c r="L70" s="278">
        <f>'Table X12 Indices 2012=100'!L70*$L$11</f>
        <v>77.075098815000004</v>
      </c>
      <c r="M70" s="248"/>
      <c r="N70" s="358">
        <f>ROUND('Table X12 Indices 2012=100'!N70*$N$11,1)</f>
        <v>87.6</v>
      </c>
      <c r="O70" s="359">
        <f>ROUND('Table X12 Indices 2012=100'!O70*$O$11,1)</f>
        <v>84.6</v>
      </c>
      <c r="P70" s="360">
        <f>ROUND('Table X12 Indices 2012=100'!P70*$P$11,1)</f>
        <v>98.2</v>
      </c>
      <c r="Q70" s="416">
        <f>ROUND('Table X12 Indices 2012=100'!Q70*$Q$11,1)</f>
        <v>90.4</v>
      </c>
      <c r="R70" s="361">
        <f>ROUND('Table X12 Indices 2012=100'!R70*$R$11,1)</f>
        <v>77</v>
      </c>
      <c r="S70" s="359">
        <f>ROUND('Table X12 Indices 2012=100'!S70*$S$11,1)</f>
        <v>79.5</v>
      </c>
      <c r="T70" s="362">
        <f>ROUND('Table X12 Indices 2012=100'!T70*$T$11,1)</f>
        <v>85.6</v>
      </c>
      <c r="U70" s="421">
        <f>ROUND('Table X12 Indices 2012=100'!U70*$U$11,1)</f>
        <v>93.2</v>
      </c>
      <c r="V70" s="422">
        <f>ROUND('Table X12 Indices 2012=100'!V70*$V$11,1)</f>
        <v>92.8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f>'Table X12 Indices 2012=100'!D71*$D$11</f>
        <v>78.025477702199993</v>
      </c>
      <c r="E71" s="282">
        <f>'Table X12 Indices 2012=100'!E71*$E$11</f>
        <v>77.804295943740001</v>
      </c>
      <c r="F71" s="282">
        <f>'Table X12 Indices 2012=100'!F71*$F$11</f>
        <v>79.836065569140004</v>
      </c>
      <c r="G71" s="282">
        <f>'Table X12 Indices 2012=100'!G71*$G$11</f>
        <v>77.689243027499998</v>
      </c>
      <c r="H71" s="282">
        <f>'Table X12 Indices 2012=100'!H71*$H$11</f>
        <v>78.160000000000011</v>
      </c>
      <c r="I71" s="282">
        <f>'Table X12 Indices 2012=100'!I71*$I$11</f>
        <v>79.045307445990005</v>
      </c>
      <c r="J71" s="282">
        <f>'Table X12 Indices 2012=100'!J71*$J$11</f>
        <v>78.748997595619997</v>
      </c>
      <c r="K71" s="282">
        <f>'Table X12 Indices 2012=100'!K71*$K$11</f>
        <v>79.318734792179995</v>
      </c>
      <c r="L71" s="278">
        <f>'Table X12 Indices 2012=100'!L71*$L$11</f>
        <v>77.154150198399989</v>
      </c>
      <c r="M71" s="248"/>
      <c r="N71" s="358">
        <f>ROUND('Table X12 Indices 2012=100'!N71*$N$11,1)</f>
        <v>87.8</v>
      </c>
      <c r="O71" s="359">
        <f>ROUND('Table X12 Indices 2012=100'!O71*$O$11,1)</f>
        <v>84.6</v>
      </c>
      <c r="P71" s="360">
        <f>ROUND('Table X12 Indices 2012=100'!P71*$P$11,1)</f>
        <v>98</v>
      </c>
      <c r="Q71" s="416">
        <f>ROUND('Table X12 Indices 2012=100'!Q71*$Q$11,1)</f>
        <v>92.5</v>
      </c>
      <c r="R71" s="361">
        <f>ROUND('Table X12 Indices 2012=100'!R71*$R$11,1)</f>
        <v>77.2</v>
      </c>
      <c r="S71" s="359">
        <f>ROUND('Table X12 Indices 2012=100'!S71*$S$11,1)</f>
        <v>79.099999999999994</v>
      </c>
      <c r="T71" s="362">
        <f>ROUND('Table X12 Indices 2012=100'!T71*$T$11,1)</f>
        <v>85.8</v>
      </c>
      <c r="U71" s="421">
        <f>ROUND('Table X12 Indices 2012=100'!U71*$U$11,1)</f>
        <v>94.5</v>
      </c>
      <c r="V71" s="422">
        <f>ROUND('Table X12 Indices 2012=100'!V71*$V$11,1)</f>
        <v>94.1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f>'Table X12 Indices 2012=100'!D72*$D$11</f>
        <v>78.662420377319989</v>
      </c>
      <c r="E72" s="282">
        <f>'Table X12 Indices 2012=100'!E72*$E$11</f>
        <v>78.52028639721</v>
      </c>
      <c r="F72" s="282">
        <f>'Table X12 Indices 2012=100'!F72*$F$11</f>
        <v>80.819672126460006</v>
      </c>
      <c r="G72" s="282">
        <f>'Table X12 Indices 2012=100'!G72*$G$11</f>
        <v>78.406374501599998</v>
      </c>
      <c r="H72" s="282">
        <f>'Table X12 Indices 2012=100'!H72*$H$11</f>
        <v>78.960000000000008</v>
      </c>
      <c r="I72" s="282">
        <f>'Table X12 Indices 2012=100'!I72*$I$11</f>
        <v>80.177993530169999</v>
      </c>
      <c r="J72" s="282">
        <f>'Table X12 Indices 2012=100'!J72*$J$11</f>
        <v>79.390537290899999</v>
      </c>
      <c r="K72" s="282">
        <f>'Table X12 Indices 2012=100'!K72*$K$11</f>
        <v>80.048661799470011</v>
      </c>
      <c r="L72" s="278">
        <f>'Table X12 Indices 2012=100'!L72*$L$11</f>
        <v>77.865612648999999</v>
      </c>
      <c r="M72" s="248"/>
      <c r="N72" s="358">
        <f>ROUND('Table X12 Indices 2012=100'!N72*$N$11,1)</f>
        <v>87.7</v>
      </c>
      <c r="O72" s="359">
        <f>ROUND('Table X12 Indices 2012=100'!O72*$O$11,1)</f>
        <v>84.6</v>
      </c>
      <c r="P72" s="360">
        <f>ROUND('Table X12 Indices 2012=100'!P72*$P$11,1)</f>
        <v>97.8</v>
      </c>
      <c r="Q72" s="416">
        <f>ROUND('Table X12 Indices 2012=100'!Q72*$Q$11,1)</f>
        <v>98.4</v>
      </c>
      <c r="R72" s="361">
        <f>ROUND('Table X12 Indices 2012=100'!R72*$R$11,1)</f>
        <v>77.5</v>
      </c>
      <c r="S72" s="359">
        <f>ROUND('Table X12 Indices 2012=100'!S72*$S$11,1)</f>
        <v>80.599999999999994</v>
      </c>
      <c r="T72" s="362">
        <f>ROUND('Table X12 Indices 2012=100'!T72*$T$11,1)</f>
        <v>85.8</v>
      </c>
      <c r="U72" s="421">
        <f>ROUND('Table X12 Indices 2012=100'!U72*$U$11,1)</f>
        <v>100.9</v>
      </c>
      <c r="V72" s="422">
        <f>ROUND('Table X12 Indices 2012=100'!V72*$V$11,1)</f>
        <v>100.6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f>'Table X12 Indices 2012=100'!D73*$D$11</f>
        <v>79.140127383660001</v>
      </c>
      <c r="E73" s="282">
        <f>'Table X12 Indices 2012=100'!E73*$E$11</f>
        <v>79.077167861020001</v>
      </c>
      <c r="F73" s="282">
        <f>'Table X12 Indices 2012=100'!F73*$F$11</f>
        <v>81.311475405120007</v>
      </c>
      <c r="G73" s="282">
        <f>'Table X12 Indices 2012=100'!G73*$G$11</f>
        <v>78.964143425899991</v>
      </c>
      <c r="H73" s="282">
        <f>'Table X12 Indices 2012=100'!H73*$H$11</f>
        <v>79.52000000000001</v>
      </c>
      <c r="I73" s="282">
        <f>'Table X12 Indices 2012=100'!I73*$I$11</f>
        <v>80.744336572259996</v>
      </c>
      <c r="J73" s="282">
        <f>'Table X12 Indices 2012=100'!J73*$J$11</f>
        <v>79.95188452427</v>
      </c>
      <c r="K73" s="282">
        <f>'Table X12 Indices 2012=100'!K73*$K$11</f>
        <v>80.697485805950009</v>
      </c>
      <c r="L73" s="278">
        <f>'Table X12 Indices 2012=100'!L73*$L$11</f>
        <v>78.498023716199995</v>
      </c>
      <c r="M73" s="248"/>
      <c r="N73" s="358">
        <f>ROUND('Table X12 Indices 2012=100'!N73*$N$11,1)</f>
        <v>87.4</v>
      </c>
      <c r="O73" s="359">
        <f>ROUND('Table X12 Indices 2012=100'!O73*$O$11,1)</f>
        <v>83.4</v>
      </c>
      <c r="P73" s="360">
        <f>ROUND('Table X12 Indices 2012=100'!P73*$P$11,1)</f>
        <v>97.9</v>
      </c>
      <c r="Q73" s="416">
        <f>ROUND('Table X12 Indices 2012=100'!Q73*$Q$11,1)</f>
        <v>103.3</v>
      </c>
      <c r="R73" s="361">
        <f>ROUND('Table X12 Indices 2012=100'!R73*$R$11,1)</f>
        <v>77.5</v>
      </c>
      <c r="S73" s="359">
        <f>ROUND('Table X12 Indices 2012=100'!S73*$S$11,1)</f>
        <v>80.900000000000006</v>
      </c>
      <c r="T73" s="362">
        <f>ROUND('Table X12 Indices 2012=100'!T73*$T$11,1)</f>
        <v>86.2</v>
      </c>
      <c r="U73" s="421">
        <f>ROUND('Table X12 Indices 2012=100'!U73*$U$11,1)</f>
        <v>101.4</v>
      </c>
      <c r="V73" s="422">
        <f>ROUND('Table X12 Indices 2012=100'!V73*$V$11,1)</f>
        <v>104.3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f>'Table X12 Indices 2012=100'!D74*$D$11</f>
        <v>79.378980886829993</v>
      </c>
      <c r="E74" s="282">
        <f>'Table X12 Indices 2012=100'!E74*$E$11</f>
        <v>79.474940335170004</v>
      </c>
      <c r="F74" s="282">
        <f>'Table X12 Indices 2012=100'!F74*$F$11</f>
        <v>81.803278683780007</v>
      </c>
      <c r="G74" s="282">
        <f>'Table X12 Indices 2012=100'!G74*$G$11</f>
        <v>79.282868525499993</v>
      </c>
      <c r="H74" s="282">
        <f>'Table X12 Indices 2012=100'!H74*$H$11</f>
        <v>79.760000000000005</v>
      </c>
      <c r="I74" s="282">
        <f>'Table X12 Indices 2012=100'!I74*$I$11</f>
        <v>80.82524272113001</v>
      </c>
      <c r="J74" s="282">
        <f>'Table X12 Indices 2012=100'!J74*$J$11</f>
        <v>80.032076986180002</v>
      </c>
      <c r="K74" s="282">
        <f>'Table X12 Indices 2012=100'!K74*$K$11</f>
        <v>80.778588806759998</v>
      </c>
      <c r="L74" s="278">
        <f>'Table X12 Indices 2012=100'!L74*$L$11</f>
        <v>78.656126482999994</v>
      </c>
      <c r="M74" s="248"/>
      <c r="N74" s="358">
        <f>ROUND('Table X12 Indices 2012=100'!N74*$N$11,1)</f>
        <v>87.7</v>
      </c>
      <c r="O74" s="359">
        <f>ROUND('Table X12 Indices 2012=100'!O74*$O$11,1)</f>
        <v>83.4</v>
      </c>
      <c r="P74" s="360">
        <f>ROUND('Table X12 Indices 2012=100'!P74*$P$11,1)</f>
        <v>98.6</v>
      </c>
      <c r="Q74" s="416">
        <f>ROUND('Table X12 Indices 2012=100'!Q74*$Q$11,1)</f>
        <v>104.8</v>
      </c>
      <c r="R74" s="361">
        <f>ROUND('Table X12 Indices 2012=100'!R74*$R$11,1)</f>
        <v>77.8</v>
      </c>
      <c r="S74" s="359">
        <f>ROUND('Table X12 Indices 2012=100'!S74*$S$11,1)</f>
        <v>81.3</v>
      </c>
      <c r="T74" s="362">
        <f>ROUND('Table X12 Indices 2012=100'!T74*$T$11,1)</f>
        <v>86.5</v>
      </c>
      <c r="U74" s="421">
        <f>ROUND('Table X12 Indices 2012=100'!U74*$U$11,1)</f>
        <v>103.8</v>
      </c>
      <c r="V74" s="422">
        <f>ROUND('Table X12 Indices 2012=100'!V74*$V$11,1)</f>
        <v>105.2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f>'Table X12 Indices 2012=100'!D75*$D$11</f>
        <v>79.617834389999999</v>
      </c>
      <c r="E75" s="290">
        <f>'Table X12 Indices 2012=100'!E75*$E$11</f>
        <v>79.554494829999996</v>
      </c>
      <c r="F75" s="290">
        <f>'Table X12 Indices 2012=100'!F75*$F$11</f>
        <v>81.967213110000003</v>
      </c>
      <c r="G75" s="290">
        <f>'Table X12 Indices 2012=100'!G75*$G$11</f>
        <v>79.681274900000005</v>
      </c>
      <c r="H75" s="290">
        <f>'Table X12 Indices 2012=100'!H75*$H$11</f>
        <v>80</v>
      </c>
      <c r="I75" s="290">
        <f>'Table X12 Indices 2012=100'!I75*$I$11</f>
        <v>80.90614887000001</v>
      </c>
      <c r="J75" s="290">
        <f>'Table X12 Indices 2012=100'!J75*$J$11</f>
        <v>80.192461910000006</v>
      </c>
      <c r="K75" s="290">
        <f>'Table X12 Indices 2012=100'!K75*$K$11</f>
        <v>81.103000809999998</v>
      </c>
      <c r="L75" s="286">
        <f>'Table X12 Indices 2012=100'!L75*$L$11</f>
        <v>79.051383399999992</v>
      </c>
      <c r="M75" s="248"/>
      <c r="N75" s="400">
        <f>ROUND('Table X12 Indices 2012=100'!N75*$N$11,1)</f>
        <v>87.9</v>
      </c>
      <c r="O75" s="401">
        <f>ROUND('Table X12 Indices 2012=100'!O75*$O$11,1)</f>
        <v>84.3</v>
      </c>
      <c r="P75" s="402">
        <f>ROUND('Table X12 Indices 2012=100'!P75*$P$11,1)</f>
        <v>99.5</v>
      </c>
      <c r="Q75" s="427">
        <f>ROUND('Table X12 Indices 2012=100'!Q75*$Q$11,1)</f>
        <v>104</v>
      </c>
      <c r="R75" s="404">
        <f>ROUND('Table X12 Indices 2012=100'!R75*$R$11,1)</f>
        <v>78.099999999999994</v>
      </c>
      <c r="S75" s="401">
        <f>ROUND('Table X12 Indices 2012=100'!S75*$S$11,1)</f>
        <v>81.400000000000006</v>
      </c>
      <c r="T75" s="405">
        <f>ROUND('Table X12 Indices 2012=100'!T75*$T$11,1)</f>
        <v>86.7</v>
      </c>
      <c r="U75" s="432">
        <f>ROUND('Table X12 Indices 2012=100'!U75*$U$11,1)</f>
        <v>103.3</v>
      </c>
      <c r="V75" s="433">
        <f>ROUND('Table X12 Indices 2012=100'!V75*$V$11,1)</f>
        <v>104.7</v>
      </c>
      <c r="W75" s="244"/>
      <c r="X75" s="408" t="s">
        <v>127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f>'Table X12 Indices 2012=100'!D76*$D$11</f>
        <v>79.777070058779998</v>
      </c>
      <c r="E76" s="298">
        <f>'Table X12 Indices 2012=100'!E76*$E$11</f>
        <v>79.713603819660008</v>
      </c>
      <c r="F76" s="298">
        <f>'Table X12 Indices 2012=100'!F76*$F$11</f>
        <v>82.295081962440008</v>
      </c>
      <c r="G76" s="298">
        <f>'Table X12 Indices 2012=100'!G76*$G$11</f>
        <v>79.840637449799999</v>
      </c>
      <c r="H76" s="298">
        <f>'Table X12 Indices 2012=100'!H76*$H$11</f>
        <v>80.08</v>
      </c>
      <c r="I76" s="298">
        <f>'Table X12 Indices 2012=100'!I76*$I$11</f>
        <v>81.229773465480008</v>
      </c>
      <c r="J76" s="298">
        <f>'Table X12 Indices 2012=100'!J76*$J$11</f>
        <v>80.51323175764</v>
      </c>
      <c r="K76" s="298">
        <f>'Table X12 Indices 2012=100'!K76*$K$11</f>
        <v>81.427412813240011</v>
      </c>
      <c r="L76" s="294">
        <f>'Table X12 Indices 2012=100'!L76*$L$11</f>
        <v>79.446640317000004</v>
      </c>
      <c r="M76" s="248"/>
      <c r="N76" s="395">
        <f>ROUND('Table X12 Indices 2012=100'!N76*$N$11,1)</f>
        <v>89.1</v>
      </c>
      <c r="O76" s="396">
        <f>ROUND('Table X12 Indices 2012=100'!O76*$O$11,1)</f>
        <v>87</v>
      </c>
      <c r="P76" s="397">
        <f>ROUND('Table X12 Indices 2012=100'!P76*$P$11,1)</f>
        <v>101.6</v>
      </c>
      <c r="Q76" s="415">
        <f>ROUND('Table X12 Indices 2012=100'!Q76*$Q$11,1)</f>
        <v>101.5</v>
      </c>
      <c r="R76" s="398">
        <f>ROUND('Table X12 Indices 2012=100'!R76*$R$11,1)</f>
        <v>78.7</v>
      </c>
      <c r="S76" s="396">
        <f>ROUND('Table X12 Indices 2012=100'!S76*$S$11,1)</f>
        <v>81.8</v>
      </c>
      <c r="T76" s="397">
        <f>ROUND('Table X12 Indices 2012=100'!T76*$T$11,1)</f>
        <v>87.3</v>
      </c>
      <c r="U76" s="419">
        <f>ROUND('Table X12 Indices 2012=100'!U76*$U$11,1)</f>
        <v>100.8</v>
      </c>
      <c r="V76" s="420">
        <f>ROUND('Table X12 Indices 2012=100'!V76*$V$11,1)</f>
        <v>102.2</v>
      </c>
      <c r="W76" s="244"/>
      <c r="X76" s="263" t="s">
        <v>128</v>
      </c>
    </row>
    <row r="77" spans="1:24" ht="18" customHeight="1" x14ac:dyDescent="0.3">
      <c r="A77" s="244"/>
      <c r="B77" s="229">
        <v>2</v>
      </c>
      <c r="C77" s="230">
        <v>2013</v>
      </c>
      <c r="D77" s="277">
        <f>'Table X12 Indices 2012=100'!D77*$D$11</f>
        <v>80.334394899510002</v>
      </c>
      <c r="E77" s="282">
        <f>'Table X12 Indices 2012=100'!E77*$E$11</f>
        <v>80.270485283470009</v>
      </c>
      <c r="F77" s="282">
        <f>'Table X12 Indices 2012=100'!F77*$F$11</f>
        <v>82.622950814879999</v>
      </c>
      <c r="G77" s="282">
        <f>'Table X12 Indices 2012=100'!G77*$G$11</f>
        <v>80.398406374100006</v>
      </c>
      <c r="H77" s="282">
        <f>'Table X12 Indices 2012=100'!H77*$H$11</f>
        <v>80.88</v>
      </c>
      <c r="I77" s="282">
        <f>'Table X12 Indices 2012=100'!I77*$I$11</f>
        <v>81.877022656440005</v>
      </c>
      <c r="J77" s="282">
        <f>'Table X12 Indices 2012=100'!J77*$J$11</f>
        <v>81.475541300559996</v>
      </c>
      <c r="K77" s="282">
        <f>'Table X12 Indices 2012=100'!K77*$K$11</f>
        <v>82.157339820529998</v>
      </c>
      <c r="L77" s="278">
        <f>'Table X12 Indices 2012=100'!L77*$L$11</f>
        <v>79.683794467199988</v>
      </c>
      <c r="M77" s="248"/>
      <c r="N77" s="358">
        <f>ROUND('Table X12 Indices 2012=100'!N77*$N$11,1)</f>
        <v>89.5</v>
      </c>
      <c r="O77" s="359">
        <f>ROUND('Table X12 Indices 2012=100'!O77*$O$11,1)</f>
        <v>88.4</v>
      </c>
      <c r="P77" s="360">
        <f>ROUND('Table X12 Indices 2012=100'!P77*$P$11,1)</f>
        <v>102.2</v>
      </c>
      <c r="Q77" s="416">
        <f>ROUND('Table X12 Indices 2012=100'!Q77*$Q$11,1)</f>
        <v>103</v>
      </c>
      <c r="R77" s="361">
        <f>ROUND('Table X12 Indices 2012=100'!R77*$R$11,1)</f>
        <v>78.8</v>
      </c>
      <c r="S77" s="359">
        <f>ROUND('Table X12 Indices 2012=100'!S77*$S$11,1)</f>
        <v>81.8</v>
      </c>
      <c r="T77" s="360">
        <f>ROUND('Table X12 Indices 2012=100'!T77*$T$11,1)</f>
        <v>87.3</v>
      </c>
      <c r="U77" s="421">
        <f>ROUND('Table X12 Indices 2012=100'!U77*$U$11,1)</f>
        <v>102.3</v>
      </c>
      <c r="V77" s="422">
        <f>ROUND('Table X12 Indices 2012=100'!V77*$V$11,1)</f>
        <v>103.8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f>'Table X12 Indices 2012=100'!D78*$D$11</f>
        <v>81.289808912189997</v>
      </c>
      <c r="E78" s="282">
        <f>'Table X12 Indices 2012=100'!E78*$E$11</f>
        <v>81.06603023177</v>
      </c>
      <c r="F78" s="282">
        <f>'Table X12 Indices 2012=100'!F78*$F$11</f>
        <v>83.442622945980006</v>
      </c>
      <c r="G78" s="282">
        <f>'Table X12 Indices 2012=100'!G78*$G$11</f>
        <v>81.274900398</v>
      </c>
      <c r="H78" s="282">
        <f>'Table X12 Indices 2012=100'!H78*$H$11</f>
        <v>81.84</v>
      </c>
      <c r="I78" s="282">
        <f>'Table X12 Indices 2012=100'!I78*$I$11</f>
        <v>82.443365698530016</v>
      </c>
      <c r="J78" s="282">
        <f>'Table X12 Indices 2012=100'!J78*$J$11</f>
        <v>82.518043305390009</v>
      </c>
      <c r="K78" s="282">
        <f>'Table X12 Indices 2012=100'!K78*$K$11</f>
        <v>82.806163827009996</v>
      </c>
      <c r="L78" s="278">
        <f>'Table X12 Indices 2012=100'!L78*$L$11</f>
        <v>80.553359684599997</v>
      </c>
      <c r="M78" s="248"/>
      <c r="N78" s="358">
        <f>ROUND('Table X12 Indices 2012=100'!N78*$N$11,1)</f>
        <v>90.3</v>
      </c>
      <c r="O78" s="359">
        <f>ROUND('Table X12 Indices 2012=100'!O78*$O$11,1)</f>
        <v>88.1</v>
      </c>
      <c r="P78" s="360">
        <f>ROUND('Table X12 Indices 2012=100'!P78*$P$11,1)</f>
        <v>102</v>
      </c>
      <c r="Q78" s="416">
        <f>ROUND('Table X12 Indices 2012=100'!Q78*$Q$11,1)</f>
        <v>108.4</v>
      </c>
      <c r="R78" s="361">
        <f>ROUND('Table X12 Indices 2012=100'!R78*$R$11,1)</f>
        <v>79.7</v>
      </c>
      <c r="S78" s="359">
        <f>ROUND('Table X12 Indices 2012=100'!S78*$S$11,1)</f>
        <v>82.1</v>
      </c>
      <c r="T78" s="360">
        <f>ROUND('Table X12 Indices 2012=100'!T78*$T$11,1)</f>
        <v>88.3</v>
      </c>
      <c r="U78" s="421">
        <f>ROUND('Table X12 Indices 2012=100'!U78*$U$11,1)</f>
        <v>107.7</v>
      </c>
      <c r="V78" s="422">
        <f>ROUND('Table X12 Indices 2012=100'!V78*$V$11,1)</f>
        <v>109.3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f>'Table X12 Indices 2012=100'!D79*$D$11</f>
        <v>81.608280249749996</v>
      </c>
      <c r="E79" s="282">
        <f>'Table X12 Indices 2012=100'!E79*$E$11</f>
        <v>81.384248211089997</v>
      </c>
      <c r="F79" s="282">
        <f>'Table X12 Indices 2012=100'!F79*$F$11</f>
        <v>83.852459011530001</v>
      </c>
      <c r="G79" s="282">
        <f>'Table X12 Indices 2012=100'!G79*$G$11</f>
        <v>81.434262947800008</v>
      </c>
      <c r="H79" s="282">
        <f>'Table X12 Indices 2012=100'!H79*$H$11</f>
        <v>82.08</v>
      </c>
      <c r="I79" s="282">
        <f>'Table X12 Indices 2012=100'!I79*$I$11</f>
        <v>82.847896442880014</v>
      </c>
      <c r="J79" s="282">
        <f>'Table X12 Indices 2012=100'!J79*$J$11</f>
        <v>82.758620691120001</v>
      </c>
      <c r="K79" s="282">
        <f>'Table X12 Indices 2012=100'!K79*$K$11</f>
        <v>83.049472829440006</v>
      </c>
      <c r="L79" s="278">
        <f>'Table X12 Indices 2012=100'!L79*$L$11</f>
        <v>80.948616601600008</v>
      </c>
      <c r="M79" s="248"/>
      <c r="N79" s="358">
        <f>ROUND('Table X12 Indices 2012=100'!N79*$N$11,1)</f>
        <v>91</v>
      </c>
      <c r="O79" s="359">
        <f>ROUND('Table X12 Indices 2012=100'!O79*$O$11,1)</f>
        <v>89.6</v>
      </c>
      <c r="P79" s="360">
        <f>ROUND('Table X12 Indices 2012=100'!P79*$P$11,1)</f>
        <v>102.7</v>
      </c>
      <c r="Q79" s="416">
        <f>ROUND('Table X12 Indices 2012=100'!Q79*$Q$11,1)</f>
        <v>109.2</v>
      </c>
      <c r="R79" s="361">
        <f>ROUND('Table X12 Indices 2012=100'!R79*$R$11,1)</f>
        <v>79.8</v>
      </c>
      <c r="S79" s="359">
        <f>ROUND('Table X12 Indices 2012=100'!S79*$S$11,1)</f>
        <v>82.2</v>
      </c>
      <c r="T79" s="360">
        <f>ROUND('Table X12 Indices 2012=100'!T79*$T$11,1)</f>
        <v>88.3</v>
      </c>
      <c r="U79" s="421">
        <f>ROUND('Table X12 Indices 2012=100'!U79*$U$11,1)</f>
        <v>108.5</v>
      </c>
      <c r="V79" s="422">
        <f>ROUND('Table X12 Indices 2012=100'!V79*$V$11,1)</f>
        <v>110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f>'Table X12 Indices 2012=100'!D80*$D$11</f>
        <v>81.369426746580004</v>
      </c>
      <c r="E80" s="306">
        <f>'Table X12 Indices 2012=100'!E80*$E$11</f>
        <v>81.145584726600006</v>
      </c>
      <c r="F80" s="306">
        <f>'Table X12 Indices 2012=100'!F80*$F$11</f>
        <v>83.688524585310006</v>
      </c>
      <c r="G80" s="306">
        <f>'Table X12 Indices 2012=100'!G80*$G$11</f>
        <v>81.434262947800008</v>
      </c>
      <c r="H80" s="306">
        <f>'Table X12 Indices 2012=100'!H80*$H$11</f>
        <v>81.84</v>
      </c>
      <c r="I80" s="306">
        <f>'Table X12 Indices 2012=100'!I80*$I$11</f>
        <v>82.605177996270001</v>
      </c>
      <c r="J80" s="306">
        <f>'Table X12 Indices 2012=100'!J80*$J$11</f>
        <v>82.518043305390009</v>
      </c>
      <c r="K80" s="306">
        <f>'Table X12 Indices 2012=100'!K80*$K$11</f>
        <v>82.968369828630003</v>
      </c>
      <c r="L80" s="302">
        <f>'Table X12 Indices 2012=100'!L80*$L$11</f>
        <v>80.790513834799995</v>
      </c>
      <c r="M80" s="248"/>
      <c r="N80" s="358">
        <f>ROUND('Table X12 Indices 2012=100'!N80*$N$11,1)</f>
        <v>91.2</v>
      </c>
      <c r="O80" s="359">
        <f>ROUND('Table X12 Indices 2012=100'!O80*$O$11,1)</f>
        <v>90.4</v>
      </c>
      <c r="P80" s="360">
        <f>ROUND('Table X12 Indices 2012=100'!P80*$P$11,1)</f>
        <v>104.2</v>
      </c>
      <c r="Q80" s="416">
        <f>ROUND('Table X12 Indices 2012=100'!Q80*$Q$11,1)</f>
        <v>104.1</v>
      </c>
      <c r="R80" s="361">
        <f>ROUND('Table X12 Indices 2012=100'!R80*$R$11,1)</f>
        <v>80.400000000000006</v>
      </c>
      <c r="S80" s="359">
        <f>ROUND('Table X12 Indices 2012=100'!S80*$S$11,1)</f>
        <v>82.6</v>
      </c>
      <c r="T80" s="360">
        <f>ROUND('Table X12 Indices 2012=100'!T80*$T$11,1)</f>
        <v>88.6</v>
      </c>
      <c r="U80" s="421">
        <f>ROUND('Table X12 Indices 2012=100'!U80*$U$11,1)</f>
        <v>103.5</v>
      </c>
      <c r="V80" s="422">
        <f>ROUND('Table X12 Indices 2012=100'!V80*$V$11,1)</f>
        <v>104.7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f>'Table X12 Indices 2012=100'!D81*$D$11</f>
        <v>81.608280249749996</v>
      </c>
      <c r="E81" s="306">
        <f>'Table X12 Indices 2012=100'!E81*$E$11</f>
        <v>81.384248211089997</v>
      </c>
      <c r="F81" s="306">
        <f>'Table X12 Indices 2012=100'!F81*$F$11</f>
        <v>83.934426224640006</v>
      </c>
      <c r="G81" s="306">
        <f>'Table X12 Indices 2012=100'!G81*$G$11</f>
        <v>81.832669322300006</v>
      </c>
      <c r="H81" s="306">
        <f>'Table X12 Indices 2012=100'!H81*$H$11</f>
        <v>82</v>
      </c>
      <c r="I81" s="306">
        <f>'Table X12 Indices 2012=100'!I81*$I$11</f>
        <v>82.76699029401</v>
      </c>
      <c r="J81" s="306">
        <f>'Table X12 Indices 2012=100'!J81*$J$11</f>
        <v>82.838813153030003</v>
      </c>
      <c r="K81" s="306">
        <f>'Table X12 Indices 2012=100'!K81*$K$11</f>
        <v>83.049472829440006</v>
      </c>
      <c r="L81" s="302">
        <f>'Table X12 Indices 2012=100'!L81*$L$11</f>
        <v>80.790513834799995</v>
      </c>
      <c r="M81" s="248"/>
      <c r="N81" s="358">
        <f>ROUND('Table X12 Indices 2012=100'!N81*$N$11,1)</f>
        <v>91.9</v>
      </c>
      <c r="O81" s="359">
        <f>ROUND('Table X12 Indices 2012=100'!O81*$O$11,1)</f>
        <v>90.5</v>
      </c>
      <c r="P81" s="360">
        <f>ROUND('Table X12 Indices 2012=100'!P81*$P$11,1)</f>
        <v>105.4</v>
      </c>
      <c r="Q81" s="416">
        <f>ROUND('Table X12 Indices 2012=100'!Q81*$Q$11,1)</f>
        <v>103.7</v>
      </c>
      <c r="R81" s="361">
        <f>ROUND('Table X12 Indices 2012=100'!R81*$R$11,1)</f>
        <v>81.099999999999994</v>
      </c>
      <c r="S81" s="359">
        <f>ROUND('Table X12 Indices 2012=100'!S81*$S$11,1)</f>
        <v>83</v>
      </c>
      <c r="T81" s="360">
        <f>ROUND('Table X12 Indices 2012=100'!T81*$T$11,1)</f>
        <v>89.3</v>
      </c>
      <c r="U81" s="421">
        <f>ROUND('Table X12 Indices 2012=100'!U81*$U$11,1)</f>
        <v>103.1</v>
      </c>
      <c r="V81" s="422">
        <f>ROUND('Table X12 Indices 2012=100'!V81*$V$11,1)</f>
        <v>104.3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f>'Table X12 Indices 2012=100'!D82*$D$11</f>
        <v>82.404458593649991</v>
      </c>
      <c r="E82" s="306">
        <f>'Table X12 Indices 2012=100'!E82*$E$11</f>
        <v>82.100238664559996</v>
      </c>
      <c r="F82" s="306">
        <f>'Table X12 Indices 2012=100'!F82*$F$11</f>
        <v>84.836065568850003</v>
      </c>
      <c r="G82" s="306">
        <f>'Table X12 Indices 2012=100'!G82*$G$11</f>
        <v>82.549800796399992</v>
      </c>
      <c r="H82" s="306">
        <f>'Table X12 Indices 2012=100'!H82*$H$11</f>
        <v>82.960000000000008</v>
      </c>
      <c r="I82" s="306">
        <f>'Table X12 Indices 2012=100'!I82*$I$11</f>
        <v>83.414239484969997</v>
      </c>
      <c r="J82" s="306">
        <f>'Table X12 Indices 2012=100'!J82*$J$11</f>
        <v>83.640737772129995</v>
      </c>
      <c r="K82" s="306">
        <f>'Table X12 Indices 2012=100'!K82*$K$11</f>
        <v>83.698296835920004</v>
      </c>
      <c r="L82" s="302">
        <f>'Table X12 Indices 2012=100'!L82*$L$11</f>
        <v>81.818181819000003</v>
      </c>
      <c r="M82" s="248"/>
      <c r="N82" s="358">
        <f>ROUND('Table X12 Indices 2012=100'!N82*$N$11,1)</f>
        <v>92.3</v>
      </c>
      <c r="O82" s="359">
        <f>ROUND('Table X12 Indices 2012=100'!O82*$O$11,1)</f>
        <v>90.5</v>
      </c>
      <c r="P82" s="360">
        <f>ROUND('Table X12 Indices 2012=100'!P82*$P$11,1)</f>
        <v>106.4</v>
      </c>
      <c r="Q82" s="416">
        <f>ROUND('Table X12 Indices 2012=100'!Q82*$Q$11,1)</f>
        <v>111</v>
      </c>
      <c r="R82" s="361">
        <f>ROUND('Table X12 Indices 2012=100'!R82*$R$11,1)</f>
        <v>82.4</v>
      </c>
      <c r="S82" s="359">
        <f>ROUND('Table X12 Indices 2012=100'!S82*$S$11,1)</f>
        <v>84.8</v>
      </c>
      <c r="T82" s="360">
        <f>ROUND('Table X12 Indices 2012=100'!T82*$T$11,1)</f>
        <v>90.5</v>
      </c>
      <c r="U82" s="421">
        <f>ROUND('Table X12 Indices 2012=100'!U82*$U$11,1)</f>
        <v>110.2</v>
      </c>
      <c r="V82" s="422">
        <f>ROUND('Table X12 Indices 2012=100'!V82*$V$11,1)</f>
        <v>111.8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f>'Table X12 Indices 2012=100'!D83*$D$11</f>
        <v>82.722929931210004</v>
      </c>
      <c r="E83" s="306">
        <f>'Table X12 Indices 2012=100'!E83*$E$11</f>
        <v>82.33890214905</v>
      </c>
      <c r="F83" s="306">
        <f>'Table X12 Indices 2012=100'!F83*$F$11</f>
        <v>85.245901634399999</v>
      </c>
      <c r="G83" s="306">
        <f>'Table X12 Indices 2012=100'!G83*$G$11</f>
        <v>82.868525895999994</v>
      </c>
      <c r="H83" s="306">
        <f>'Table X12 Indices 2012=100'!H83*$H$11</f>
        <v>83.2</v>
      </c>
      <c r="I83" s="306">
        <f>'Table X12 Indices 2012=100'!I83*$I$11</f>
        <v>83.737864080450009</v>
      </c>
      <c r="J83" s="306">
        <f>'Table X12 Indices 2012=100'!J83*$J$11</f>
        <v>83.881315157860001</v>
      </c>
      <c r="K83" s="306">
        <f>'Table X12 Indices 2012=100'!K83*$K$11</f>
        <v>84.022708839160003</v>
      </c>
      <c r="L83" s="302">
        <f>'Table X12 Indices 2012=100'!L83*$L$11</f>
        <v>82.529644269599999</v>
      </c>
      <c r="M83" s="248"/>
      <c r="N83" s="358">
        <f>ROUND('Table X12 Indices 2012=100'!N83*$N$11,1)</f>
        <v>92.5</v>
      </c>
      <c r="O83" s="359">
        <f>ROUND('Table X12 Indices 2012=100'!O83*$O$11,1)</f>
        <v>90.3</v>
      </c>
      <c r="P83" s="360">
        <f>ROUND('Table X12 Indices 2012=100'!P83*$P$11,1)</f>
        <v>106.1</v>
      </c>
      <c r="Q83" s="416">
        <f>ROUND('Table X12 Indices 2012=100'!Q83*$Q$11,1)</f>
        <v>114</v>
      </c>
      <c r="R83" s="361">
        <f>ROUND('Table X12 Indices 2012=100'!R83*$R$11,1)</f>
        <v>83.2</v>
      </c>
      <c r="S83" s="359">
        <f>ROUND('Table X12 Indices 2012=100'!S83*$S$11,1)</f>
        <v>85.2</v>
      </c>
      <c r="T83" s="360">
        <f>ROUND('Table X12 Indices 2012=100'!T83*$T$11,1)</f>
        <v>90.9</v>
      </c>
      <c r="U83" s="421">
        <f>ROUND('Table X12 Indices 2012=100'!U83*$U$11,1)</f>
        <v>113.2</v>
      </c>
      <c r="V83" s="422">
        <f>ROUND('Table X12 Indices 2012=100'!V83*$V$11,1)</f>
        <v>114.8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f>'Table X12 Indices 2012=100'!D84*$D$11</f>
        <v>83.359872606330001</v>
      </c>
      <c r="E84" s="306">
        <f>'Table X12 Indices 2012=100'!E84*$E$11</f>
        <v>82.895783612860001</v>
      </c>
      <c r="F84" s="306">
        <f>'Table X12 Indices 2012=100'!F84*$F$11</f>
        <v>85.573770486840004</v>
      </c>
      <c r="G84" s="306">
        <f>'Table X12 Indices 2012=100'!G84*$G$11</f>
        <v>83.266932270499993</v>
      </c>
      <c r="H84" s="306">
        <f>'Table X12 Indices 2012=100'!H84*$H$11</f>
        <v>83.52000000000001</v>
      </c>
      <c r="I84" s="306">
        <f>'Table X12 Indices 2012=100'!I84*$I$11</f>
        <v>84.142394824800007</v>
      </c>
      <c r="J84" s="306">
        <f>'Table X12 Indices 2012=100'!J84*$J$11</f>
        <v>84.202085005499995</v>
      </c>
      <c r="K84" s="306">
        <f>'Table X12 Indices 2012=100'!K84*$K$11</f>
        <v>84.590429844829998</v>
      </c>
      <c r="L84" s="302">
        <f>'Table X12 Indices 2012=100'!L84*$L$11</f>
        <v>82.766798419799997</v>
      </c>
      <c r="M84" s="248"/>
      <c r="N84" s="358">
        <f>ROUND('Table X12 Indices 2012=100'!N84*$N$11,1)</f>
        <v>92</v>
      </c>
      <c r="O84" s="359">
        <f>ROUND('Table X12 Indices 2012=100'!O84*$O$11,1)</f>
        <v>90.3</v>
      </c>
      <c r="P84" s="360">
        <f>ROUND('Table X12 Indices 2012=100'!P84*$P$11,1)</f>
        <v>105.4</v>
      </c>
      <c r="Q84" s="416">
        <f>ROUND('Table X12 Indices 2012=100'!Q84*$Q$11,1)</f>
        <v>115.3</v>
      </c>
      <c r="R84" s="361">
        <f>ROUND('Table X12 Indices 2012=100'!R84*$R$11,1)</f>
        <v>83.5</v>
      </c>
      <c r="S84" s="359">
        <f>ROUND('Table X12 Indices 2012=100'!S84*$S$11,1)</f>
        <v>85.3</v>
      </c>
      <c r="T84" s="360">
        <f>ROUND('Table X12 Indices 2012=100'!T84*$T$11,1)</f>
        <v>91.2</v>
      </c>
      <c r="U84" s="421">
        <f>ROUND('Table X12 Indices 2012=100'!U84*$U$11,1)</f>
        <v>114.4</v>
      </c>
      <c r="V84" s="422">
        <f>ROUND('Table X12 Indices 2012=100'!V84*$V$11,1)</f>
        <v>116.1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f>'Table X12 Indices 2012=100'!D85*$D$11</f>
        <v>83.51910827511</v>
      </c>
      <c r="E85" s="306">
        <f>'Table X12 Indices 2012=100'!E85*$E$11</f>
        <v>83.214001592179997</v>
      </c>
      <c r="F85" s="306">
        <f>'Table X12 Indices 2012=100'!F85*$F$11</f>
        <v>85.655737699950009</v>
      </c>
      <c r="G85" s="306">
        <f>'Table X12 Indices 2012=100'!G85*$G$11</f>
        <v>83.585657370100009</v>
      </c>
      <c r="H85" s="306">
        <f>'Table X12 Indices 2012=100'!H85*$H$11</f>
        <v>83.600000000000009</v>
      </c>
      <c r="I85" s="306">
        <f>'Table X12 Indices 2012=100'!I85*$I$11</f>
        <v>84.385113271410006</v>
      </c>
      <c r="J85" s="306">
        <f>'Table X12 Indices 2012=100'!J85*$J$11</f>
        <v>84.442662391230002</v>
      </c>
      <c r="K85" s="306">
        <f>'Table X12 Indices 2012=100'!K85*$K$11</f>
        <v>84.833738847259994</v>
      </c>
      <c r="L85" s="302">
        <f>'Table X12 Indices 2012=100'!L85*$L$11</f>
        <v>83.003952569999996</v>
      </c>
      <c r="M85" s="248"/>
      <c r="N85" s="358">
        <f>ROUND('Table X12 Indices 2012=100'!N85*$N$11,1)</f>
        <v>92.1</v>
      </c>
      <c r="O85" s="359">
        <f>ROUND('Table X12 Indices 2012=100'!O85*$O$11,1)</f>
        <v>90.4</v>
      </c>
      <c r="P85" s="360">
        <f>ROUND('Table X12 Indices 2012=100'!P85*$P$11,1)</f>
        <v>105.5</v>
      </c>
      <c r="Q85" s="416">
        <f>ROUND('Table X12 Indices 2012=100'!Q85*$Q$11,1)</f>
        <v>115.1</v>
      </c>
      <c r="R85" s="361">
        <f>ROUND('Table X12 Indices 2012=100'!R85*$R$11,1)</f>
        <v>84.2</v>
      </c>
      <c r="S85" s="359">
        <f>ROUND('Table X12 Indices 2012=100'!S85*$S$11,1)</f>
        <v>85.8</v>
      </c>
      <c r="T85" s="360">
        <f>ROUND('Table X12 Indices 2012=100'!T85*$T$11,1)</f>
        <v>91.7</v>
      </c>
      <c r="U85" s="421">
        <f>ROUND('Table X12 Indices 2012=100'!U85*$U$11,1)</f>
        <v>114.2</v>
      </c>
      <c r="V85" s="422">
        <f>ROUND('Table X12 Indices 2012=100'!V85*$V$11,1)</f>
        <v>115.9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f>'Table X12 Indices 2012=100'!D86*$D$11</f>
        <v>83.598726109499992</v>
      </c>
      <c r="E86" s="306">
        <f>'Table X12 Indices 2012=100'!E86*$E$11</f>
        <v>83.293556087010003</v>
      </c>
      <c r="F86" s="306">
        <f>'Table X12 Indices 2012=100'!F86*$F$11</f>
        <v>85.901639339279996</v>
      </c>
      <c r="G86" s="306">
        <f>'Table X12 Indices 2012=100'!G86*$G$11</f>
        <v>83.745019919899988</v>
      </c>
      <c r="H86" s="306">
        <f>'Table X12 Indices 2012=100'!H86*$H$11</f>
        <v>83.68</v>
      </c>
      <c r="I86" s="306">
        <f>'Table X12 Indices 2012=100'!I86*$I$11</f>
        <v>84.546925569150005</v>
      </c>
      <c r="J86" s="306">
        <f>'Table X12 Indices 2012=100'!J86*$J$11</f>
        <v>84.36246992932</v>
      </c>
      <c r="K86" s="306">
        <f>'Table X12 Indices 2012=100'!K86*$K$11</f>
        <v>84.914841848070012</v>
      </c>
      <c r="L86" s="302">
        <f>'Table X12 Indices 2012=100'!L86*$L$11</f>
        <v>83.162055336799995</v>
      </c>
      <c r="M86" s="248"/>
      <c r="N86" s="358">
        <f>ROUND('Table X12 Indices 2012=100'!N86*$N$11,1)</f>
        <v>92</v>
      </c>
      <c r="O86" s="359">
        <f>ROUND('Table X12 Indices 2012=100'!O86*$O$11,1)</f>
        <v>90.3</v>
      </c>
      <c r="P86" s="360">
        <f>ROUND('Table X12 Indices 2012=100'!P86*$P$11,1)</f>
        <v>104.9</v>
      </c>
      <c r="Q86" s="416">
        <f>ROUND('Table X12 Indices 2012=100'!Q86*$Q$11,1)</f>
        <v>113.6</v>
      </c>
      <c r="R86" s="361">
        <f>ROUND('Table X12 Indices 2012=100'!R86*$R$11,1)</f>
        <v>84.5</v>
      </c>
      <c r="S86" s="359">
        <f>ROUND('Table X12 Indices 2012=100'!S86*$S$11,1)</f>
        <v>86.1</v>
      </c>
      <c r="T86" s="360">
        <f>ROUND('Table X12 Indices 2012=100'!T86*$T$11,1)</f>
        <v>92.2</v>
      </c>
      <c r="U86" s="421">
        <f>ROUND('Table X12 Indices 2012=100'!U86*$U$11,1)</f>
        <v>112.9</v>
      </c>
      <c r="V86" s="422">
        <f>ROUND('Table X12 Indices 2012=100'!V86*$V$11,1)</f>
        <v>114.5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f>'Table X12 Indices 2012=100'!D87*$D$11</f>
        <v>83.598726109499992</v>
      </c>
      <c r="E87" s="314">
        <f>'Table X12 Indices 2012=100'!E87*$E$11</f>
        <v>83.532219571499994</v>
      </c>
      <c r="F87" s="314">
        <f>'Table X12 Indices 2012=100'!F87*$F$11</f>
        <v>85.983606552390015</v>
      </c>
      <c r="G87" s="314">
        <f>'Table X12 Indices 2012=100'!G87*$G$11</f>
        <v>83.904382469699996</v>
      </c>
      <c r="H87" s="314">
        <f>'Table X12 Indices 2012=100'!H87*$H$11</f>
        <v>84.160000000000011</v>
      </c>
      <c r="I87" s="314">
        <f>'Table X12 Indices 2012=100'!I87*$I$11</f>
        <v>84.708737866890004</v>
      </c>
      <c r="J87" s="314">
        <f>'Table X12 Indices 2012=100'!J87*$J$11</f>
        <v>84.683239776959994</v>
      </c>
      <c r="K87" s="314">
        <f>'Table X12 Indices 2012=100'!K87*$K$11</f>
        <v>85.077047849690004</v>
      </c>
      <c r="L87" s="310">
        <f>'Table X12 Indices 2012=100'!L87*$L$11</f>
        <v>83.241106720199994</v>
      </c>
      <c r="M87" s="248"/>
      <c r="N87" s="364">
        <f>ROUND('Table X12 Indices 2012=100'!N87*$N$11,1)</f>
        <v>92</v>
      </c>
      <c r="O87" s="365">
        <f>ROUND('Table X12 Indices 2012=100'!O87*$O$11,1)</f>
        <v>90.2</v>
      </c>
      <c r="P87" s="366">
        <f>ROUND('Table X12 Indices 2012=100'!P87*$P$11,1)</f>
        <v>105.1</v>
      </c>
      <c r="Q87" s="417">
        <f>ROUND('Table X12 Indices 2012=100'!Q87*$Q$11,1)</f>
        <v>114.6</v>
      </c>
      <c r="R87" s="367">
        <f>ROUND('Table X12 Indices 2012=100'!R87*$R$11,1)</f>
        <v>84.7</v>
      </c>
      <c r="S87" s="365">
        <f>ROUND('Table X12 Indices 2012=100'!S87*$S$11,1)</f>
        <v>86.2</v>
      </c>
      <c r="T87" s="366">
        <f>ROUND('Table X12 Indices 2012=100'!T87*$T$11,1)</f>
        <v>92.4</v>
      </c>
      <c r="U87" s="423">
        <f>ROUND('Table X12 Indices 2012=100'!U87*$U$11,1)</f>
        <v>113.7</v>
      </c>
      <c r="V87" s="424">
        <f>ROUND('Table X12 Indices 2012=100'!V87*$V$11,1)</f>
        <v>115.4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f>'Table X12 Indices 2012=100'!D88*$D$11</f>
        <v>84.315286619009996</v>
      </c>
      <c r="E88" s="322">
        <f>'Table X12 Indices 2012=100'!E88*$E$11</f>
        <v>84.089101035310009</v>
      </c>
      <c r="F88" s="322">
        <f>'Table X12 Indices 2012=100'!F88*$F$11</f>
        <v>86.639344257270011</v>
      </c>
      <c r="G88" s="322">
        <f>'Table X12 Indices 2012=100'!G88*$G$11</f>
        <v>84.382470119100006</v>
      </c>
      <c r="H88" s="322">
        <f>'Table X12 Indices 2012=100'!H88*$H$11</f>
        <v>84.800000000000011</v>
      </c>
      <c r="I88" s="322">
        <f>'Table X12 Indices 2012=100'!I88*$I$11</f>
        <v>85.355987057850001</v>
      </c>
      <c r="J88" s="322">
        <f>'Table X12 Indices 2012=100'!J88*$J$11</f>
        <v>85.244587010329994</v>
      </c>
      <c r="K88" s="322">
        <f>'Table X12 Indices 2012=100'!K88*$K$11</f>
        <v>85.644768855359999</v>
      </c>
      <c r="L88" s="318">
        <f>'Table X12 Indices 2012=100'!L88*$L$11</f>
        <v>84.5059288546</v>
      </c>
      <c r="M88" s="248"/>
      <c r="N88" s="351">
        <f>ROUND('Table X12 Indices 2012=100'!N88*$N$11,1)</f>
        <v>92.7</v>
      </c>
      <c r="O88" s="352">
        <f>ROUND('Table X12 Indices 2012=100'!O88*$O$11,1)</f>
        <v>91.1</v>
      </c>
      <c r="P88" s="353">
        <f>ROUND('Table X12 Indices 2012=100'!P88*$P$11,1)</f>
        <v>106.1</v>
      </c>
      <c r="Q88" s="418">
        <f>ROUND('Table X12 Indices 2012=100'!Q88*$Q$11,1)</f>
        <v>117.6</v>
      </c>
      <c r="R88" s="355">
        <f>ROUND('Table X12 Indices 2012=100'!R88*$R$11,1)</f>
        <v>85.2</v>
      </c>
      <c r="S88" s="352">
        <f>ROUND('Table X12 Indices 2012=100'!S88*$S$11,1)</f>
        <v>86.3</v>
      </c>
      <c r="T88" s="353">
        <f>ROUND('Table X12 Indices 2012=100'!T88*$T$11,1)</f>
        <v>92.4</v>
      </c>
      <c r="U88" s="425">
        <f>ROUND('Table X12 Indices 2012=100'!U88*$U$11,1)</f>
        <v>116.7</v>
      </c>
      <c r="V88" s="426">
        <f>ROUND('Table X12 Indices 2012=100'!V88*$V$11,1)</f>
        <v>118.5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f>'Table X12 Indices 2012=100'!D89*$D$11</f>
        <v>84.952229294130007</v>
      </c>
      <c r="E89" s="306">
        <f>'Table X12 Indices 2012=100'!E89*$E$11</f>
        <v>85.123309468100004</v>
      </c>
      <c r="F89" s="306">
        <f>'Table X12 Indices 2012=100'!F89*$F$11</f>
        <v>87.377049175259998</v>
      </c>
      <c r="G89" s="306">
        <f>'Table X12 Indices 2012=100'!G89*$G$11</f>
        <v>85.179282868100003</v>
      </c>
      <c r="H89" s="306">
        <f>'Table X12 Indices 2012=100'!H89*$H$11</f>
        <v>85.600000000000009</v>
      </c>
      <c r="I89" s="306">
        <f>'Table X12 Indices 2012=100'!I89*$I$11</f>
        <v>86.245954695419996</v>
      </c>
      <c r="J89" s="306">
        <f>'Table X12 Indices 2012=100'!J89*$J$11</f>
        <v>86.367281477070009</v>
      </c>
      <c r="K89" s="306">
        <f>'Table X12 Indices 2012=100'!K89*$K$11</f>
        <v>86.536901864270007</v>
      </c>
      <c r="L89" s="302">
        <f>'Table X12 Indices 2012=100'!L89*$L$11</f>
        <v>85.059288538399997</v>
      </c>
      <c r="M89" s="248"/>
      <c r="N89" s="358">
        <f>ROUND('Table X12 Indices 2012=100'!N89*$N$11,1)</f>
        <v>92.8</v>
      </c>
      <c r="O89" s="359">
        <f>ROUND('Table X12 Indices 2012=100'!O89*$O$11,1)</f>
        <v>93.8</v>
      </c>
      <c r="P89" s="360">
        <f>ROUND('Table X12 Indices 2012=100'!P89*$P$11,1)</f>
        <v>109.7</v>
      </c>
      <c r="Q89" s="416">
        <f>ROUND('Table X12 Indices 2012=100'!Q89*$Q$11,1)</f>
        <v>119.8</v>
      </c>
      <c r="R89" s="361">
        <f>ROUND('Table X12 Indices 2012=100'!R89*$R$11,1)</f>
        <v>86.4</v>
      </c>
      <c r="S89" s="359">
        <f>ROUND('Table X12 Indices 2012=100'!S89*$S$11,1)</f>
        <v>91.8</v>
      </c>
      <c r="T89" s="360">
        <f>ROUND('Table X12 Indices 2012=100'!T89*$T$11,1)</f>
        <v>92.9</v>
      </c>
      <c r="U89" s="421">
        <f>ROUND('Table X12 Indices 2012=100'!U89*$U$11,1)</f>
        <v>118.9</v>
      </c>
      <c r="V89" s="422">
        <f>ROUND('Table X12 Indices 2012=100'!V89*$V$11,1)</f>
        <v>120.8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f>'Table X12 Indices 2012=100'!D90*$D$11</f>
        <v>86.146496809979993</v>
      </c>
      <c r="E90" s="306">
        <f>'Table X12 Indices 2012=100'!E90*$E$11</f>
        <v>86.316626890549998</v>
      </c>
      <c r="F90" s="306">
        <f>'Table X12 Indices 2012=100'!F90*$F$11</f>
        <v>88.36065573258</v>
      </c>
      <c r="G90" s="306">
        <f>'Table X12 Indices 2012=100'!G90*$G$11</f>
        <v>86.135458166899994</v>
      </c>
      <c r="H90" s="306">
        <f>'Table X12 Indices 2012=100'!H90*$H$11</f>
        <v>86.960000000000008</v>
      </c>
      <c r="I90" s="306">
        <f>'Table X12 Indices 2012=100'!I90*$I$11</f>
        <v>87.135922332990006</v>
      </c>
      <c r="J90" s="306">
        <f>'Table X12 Indices 2012=100'!J90*$J$11</f>
        <v>87.489975943809995</v>
      </c>
      <c r="K90" s="306">
        <f>'Table X12 Indices 2012=100'!K90*$K$11</f>
        <v>87.510137873990004</v>
      </c>
      <c r="L90" s="302">
        <f>'Table X12 Indices 2012=100'!L90*$L$11</f>
        <v>86.324110672800003</v>
      </c>
      <c r="M90" s="248"/>
      <c r="N90" s="358">
        <f>ROUND('Table X12 Indices 2012=100'!N90*$N$11,1)</f>
        <v>93.8</v>
      </c>
      <c r="O90" s="359">
        <f>ROUND('Table X12 Indices 2012=100'!O90*$O$11,1)</f>
        <v>94.5</v>
      </c>
      <c r="P90" s="360">
        <f>ROUND('Table X12 Indices 2012=100'!P90*$P$11,1)</f>
        <v>111.2</v>
      </c>
      <c r="Q90" s="416">
        <f>ROUND('Table X12 Indices 2012=100'!Q90*$Q$11,1)</f>
        <v>122.4</v>
      </c>
      <c r="R90" s="361">
        <f>ROUND('Table X12 Indices 2012=100'!R90*$R$11,1)</f>
        <v>86.2</v>
      </c>
      <c r="S90" s="359">
        <f>ROUND('Table X12 Indices 2012=100'!S90*$S$11,1)</f>
        <v>92.1</v>
      </c>
      <c r="T90" s="360">
        <f>ROUND('Table X12 Indices 2012=100'!T90*$T$11,1)</f>
        <v>93.4</v>
      </c>
      <c r="U90" s="421">
        <f>ROUND('Table X12 Indices 2012=100'!U90*$U$11,1)</f>
        <v>121.3</v>
      </c>
      <c r="V90" s="422">
        <f>ROUND('Table X12 Indices 2012=100'!V90*$V$11,1)</f>
        <v>123.3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f>'Table X12 Indices 2012=100'!D91*$D$11</f>
        <v>86.385350313149999</v>
      </c>
      <c r="E91" s="306">
        <f>'Table X12 Indices 2012=100'!E91*$E$11</f>
        <v>86.7143993647</v>
      </c>
      <c r="F91" s="306">
        <f>'Table X12 Indices 2012=100'!F91*$F$11</f>
        <v>88.770491798129996</v>
      </c>
      <c r="G91" s="306">
        <f>'Table X12 Indices 2012=100'!G91*$G$11</f>
        <v>86.613545816300004</v>
      </c>
      <c r="H91" s="306">
        <f>'Table X12 Indices 2012=100'!H91*$H$11</f>
        <v>87.600000000000009</v>
      </c>
      <c r="I91" s="306">
        <f>'Table X12 Indices 2012=100'!I91*$I$11</f>
        <v>87.540453077340004</v>
      </c>
      <c r="J91" s="306">
        <f>'Table X12 Indices 2012=100'!J91*$J$11</f>
        <v>87.890938253359991</v>
      </c>
      <c r="K91" s="306">
        <f>'Table X12 Indices 2012=100'!K91*$K$11</f>
        <v>87.915652878040007</v>
      </c>
      <c r="L91" s="302">
        <f>'Table X12 Indices 2012=100'!L91*$L$11</f>
        <v>86.482213439600002</v>
      </c>
      <c r="M91" s="248"/>
      <c r="N91" s="358">
        <f>ROUND('Table X12 Indices 2012=100'!N91*$N$11,1)</f>
        <v>94.1</v>
      </c>
      <c r="O91" s="359">
        <f>ROUND('Table X12 Indices 2012=100'!O91*$O$11,1)</f>
        <v>94.9</v>
      </c>
      <c r="P91" s="360">
        <f>ROUND('Table X12 Indices 2012=100'!P91*$P$11,1)</f>
        <v>111.1</v>
      </c>
      <c r="Q91" s="416">
        <f>ROUND('Table X12 Indices 2012=100'!Q91*$Q$11,1)</f>
        <v>121.3</v>
      </c>
      <c r="R91" s="361">
        <f>ROUND('Table X12 Indices 2012=100'!R91*$R$11,1)</f>
        <v>86.8</v>
      </c>
      <c r="S91" s="359">
        <f>ROUND('Table X12 Indices 2012=100'!S91*$S$11,1)</f>
        <v>93.2</v>
      </c>
      <c r="T91" s="360">
        <f>ROUND('Table X12 Indices 2012=100'!T91*$T$11,1)</f>
        <v>95</v>
      </c>
      <c r="U91" s="421">
        <f>ROUND('Table X12 Indices 2012=100'!U91*$U$11,1)</f>
        <v>120.6</v>
      </c>
      <c r="V91" s="422">
        <f>ROUND('Table X12 Indices 2012=100'!V91*$V$11,1)</f>
        <v>122.1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f>'Table X12 Indices 2012=100'!D92*$D$11</f>
        <v>86.703821650709997</v>
      </c>
      <c r="E92" s="306">
        <f>'Table X12 Indices 2012=100'!E92*$E$11</f>
        <v>86.793953859529992</v>
      </c>
      <c r="F92" s="306">
        <f>'Table X12 Indices 2012=100'!F92*$F$11</f>
        <v>89.016393437459996</v>
      </c>
      <c r="G92" s="306">
        <f>'Table X12 Indices 2012=100'!G92*$G$11</f>
        <v>86.772908366099998</v>
      </c>
      <c r="H92" s="306">
        <f>'Table X12 Indices 2012=100'!H92*$H$11</f>
        <v>87.68</v>
      </c>
      <c r="I92" s="306">
        <f>'Table X12 Indices 2012=100'!I92*$I$11</f>
        <v>87.864077672820002</v>
      </c>
      <c r="J92" s="306">
        <f>'Table X12 Indices 2012=100'!J92*$J$11</f>
        <v>87.971130715270007</v>
      </c>
      <c r="K92" s="306">
        <f>'Table X12 Indices 2012=100'!K92*$K$11</f>
        <v>88.321167882090009</v>
      </c>
      <c r="L92" s="302">
        <f>'Table X12 Indices 2012=100'!L92*$L$11</f>
        <v>87.114624506799998</v>
      </c>
      <c r="M92" s="248"/>
      <c r="N92" s="358">
        <f>ROUND('Table X12 Indices 2012=100'!N92*$N$11,1)</f>
        <v>94.3</v>
      </c>
      <c r="O92" s="359">
        <f>ROUND('Table X12 Indices 2012=100'!O92*$O$11,1)</f>
        <v>94.8</v>
      </c>
      <c r="P92" s="360">
        <f>ROUND('Table X12 Indices 2012=100'!P92*$P$11,1)</f>
        <v>110.5</v>
      </c>
      <c r="Q92" s="416">
        <f>ROUND('Table X12 Indices 2012=100'!Q92*$Q$11,1)</f>
        <v>118.5</v>
      </c>
      <c r="R92" s="361">
        <f>ROUND('Table X12 Indices 2012=100'!R92*$R$11,1)</f>
        <v>87.2</v>
      </c>
      <c r="S92" s="359">
        <f>ROUND('Table X12 Indices 2012=100'!S92*$S$11,1)</f>
        <v>93.3</v>
      </c>
      <c r="T92" s="360">
        <f>ROUND('Table X12 Indices 2012=100'!T92*$T$11,1)</f>
        <v>95.3</v>
      </c>
      <c r="U92" s="421">
        <f>ROUND('Table X12 Indices 2012=100'!U92*$U$11,1)</f>
        <v>117.8</v>
      </c>
      <c r="V92" s="422">
        <f>ROUND('Table X12 Indices 2012=100'!V92*$V$11,1)</f>
        <v>119.3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f>'Table X12 Indices 2012=100'!D93*$D$11</f>
        <v>86.942675153880003</v>
      </c>
      <c r="E93" s="306">
        <f>'Table X12 Indices 2012=100'!E93*$E$11</f>
        <v>86.953062849190005</v>
      </c>
      <c r="F93" s="306">
        <f>'Table X12 Indices 2012=100'!F93*$F$11</f>
        <v>89.344262289900001</v>
      </c>
      <c r="G93" s="306">
        <f>'Table X12 Indices 2012=100'!G93*$G$11</f>
        <v>87.171314740599996</v>
      </c>
      <c r="H93" s="306">
        <f>'Table X12 Indices 2012=100'!H93*$H$11</f>
        <v>87.920000000000016</v>
      </c>
      <c r="I93" s="306">
        <f>'Table X12 Indices 2012=100'!I93*$I$11</f>
        <v>88.673139161519998</v>
      </c>
      <c r="J93" s="306">
        <f>'Table X12 Indices 2012=100'!J93*$J$11</f>
        <v>88.291900562910001</v>
      </c>
      <c r="K93" s="306">
        <f>'Table X12 Indices 2012=100'!K93*$K$11</f>
        <v>88.483373883710001</v>
      </c>
      <c r="L93" s="302">
        <f>'Table X12 Indices 2012=100'!L93*$L$11</f>
        <v>87.509881423799996</v>
      </c>
      <c r="M93" s="248"/>
      <c r="N93" s="358">
        <f>ROUND('Table X12 Indices 2012=100'!N93*$N$11,1)</f>
        <v>94.6</v>
      </c>
      <c r="O93" s="359">
        <f>ROUND('Table X12 Indices 2012=100'!O93*$O$11,1)</f>
        <v>94.8</v>
      </c>
      <c r="P93" s="360">
        <f>ROUND('Table X12 Indices 2012=100'!P93*$P$11,1)</f>
        <v>111</v>
      </c>
      <c r="Q93" s="416">
        <f>ROUND('Table X12 Indices 2012=100'!Q93*$Q$11,1)</f>
        <v>116.4</v>
      </c>
      <c r="R93" s="361">
        <f>ROUND('Table X12 Indices 2012=100'!R93*$R$11,1)</f>
        <v>87.4</v>
      </c>
      <c r="S93" s="359">
        <f>ROUND('Table X12 Indices 2012=100'!S93*$S$11,1)</f>
        <v>92.5</v>
      </c>
      <c r="T93" s="360">
        <f>ROUND('Table X12 Indices 2012=100'!T93*$T$11,1)</f>
        <v>94.5</v>
      </c>
      <c r="U93" s="421">
        <f>ROUND('Table X12 Indices 2012=100'!U93*$U$11,1)</f>
        <v>115.7</v>
      </c>
      <c r="V93" s="422">
        <f>ROUND('Table X12 Indices 2012=100'!V93*$V$11,1)</f>
        <v>117.1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f>'Table X12 Indices 2012=100'!D94*$D$11</f>
        <v>87.738853497779999</v>
      </c>
      <c r="E94" s="306">
        <f>'Table X12 Indices 2012=100'!E94*$E$11</f>
        <v>87.669053302660004</v>
      </c>
      <c r="F94" s="306">
        <f>'Table X12 Indices 2012=100'!F94*$F$11</f>
        <v>90.491803273440013</v>
      </c>
      <c r="G94" s="306">
        <f>'Table X12 Indices 2012=100'!G94*$G$11</f>
        <v>87.729083664899989</v>
      </c>
      <c r="H94" s="306">
        <f>'Table X12 Indices 2012=100'!H94*$H$11</f>
        <v>88.56</v>
      </c>
      <c r="I94" s="306">
        <f>'Table X12 Indices 2012=100'!I94*$I$11</f>
        <v>89.401294501350009</v>
      </c>
      <c r="J94" s="306">
        <f>'Table X12 Indices 2012=100'!J94*$J$11</f>
        <v>88.933440258190004</v>
      </c>
      <c r="K94" s="306">
        <f>'Table X12 Indices 2012=100'!K94*$K$11</f>
        <v>88.888888887760004</v>
      </c>
      <c r="L94" s="302">
        <f>'Table X12 Indices 2012=100'!L94*$L$11</f>
        <v>87.984189724199993</v>
      </c>
      <c r="M94" s="248"/>
      <c r="N94" s="358">
        <f>ROUND('Table X12 Indices 2012=100'!N94*$N$11,1)</f>
        <v>94.6</v>
      </c>
      <c r="O94" s="359">
        <f>ROUND('Table X12 Indices 2012=100'!O94*$O$11,1)</f>
        <v>94.4</v>
      </c>
      <c r="P94" s="360">
        <f>ROUND('Table X12 Indices 2012=100'!P94*$P$11,1)</f>
        <v>112</v>
      </c>
      <c r="Q94" s="416">
        <f>ROUND('Table X12 Indices 2012=100'!Q94*$Q$11,1)</f>
        <v>117.7</v>
      </c>
      <c r="R94" s="361">
        <f>ROUND('Table X12 Indices 2012=100'!R94*$R$11,1)</f>
        <v>87.5</v>
      </c>
      <c r="S94" s="359">
        <f>ROUND('Table X12 Indices 2012=100'!S94*$S$11,1)</f>
        <v>92.2</v>
      </c>
      <c r="T94" s="360">
        <f>ROUND('Table X12 Indices 2012=100'!T94*$T$11,1)</f>
        <v>94.3</v>
      </c>
      <c r="U94" s="421">
        <f>ROUND('Table X12 Indices 2012=100'!U94*$U$11,1)</f>
        <v>117</v>
      </c>
      <c r="V94" s="422">
        <f>ROUND('Table X12 Indices 2012=100'!V94*$V$11,1)</f>
        <v>118.4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f>'Table X12 Indices 2012=100'!D95*$D$11</f>
        <v>87.977707000949991</v>
      </c>
      <c r="E95" s="306">
        <f>'Table X12 Indices 2012=100'!E95*$E$11</f>
        <v>87.828162292320002</v>
      </c>
      <c r="F95" s="306">
        <f>'Table X12 Indices 2012=100'!F95*$F$11</f>
        <v>90.573770486550004</v>
      </c>
      <c r="G95" s="306">
        <f>'Table X12 Indices 2012=100'!G95*$G$11</f>
        <v>88.047808764500004</v>
      </c>
      <c r="H95" s="306">
        <f>'Table X12 Indices 2012=100'!H95*$H$11</f>
        <v>88.800000000000011</v>
      </c>
      <c r="I95" s="306">
        <f>'Table X12 Indices 2012=100'!I95*$I$11</f>
        <v>89.482200650220008</v>
      </c>
      <c r="J95" s="306">
        <f>'Table X12 Indices 2012=100'!J95*$J$11</f>
        <v>89.254210105829998</v>
      </c>
      <c r="K95" s="306">
        <f>'Table X12 Indices 2012=100'!K95*$K$11</f>
        <v>89.456609893429999</v>
      </c>
      <c r="L95" s="302">
        <f>'Table X12 Indices 2012=100'!L95*$L$11</f>
        <v>88.221343874399992</v>
      </c>
      <c r="M95" s="248"/>
      <c r="N95" s="358">
        <f>ROUND('Table X12 Indices 2012=100'!N95*$N$11,1)</f>
        <v>94.6</v>
      </c>
      <c r="O95" s="359">
        <f>ROUND('Table X12 Indices 2012=100'!O95*$O$11,1)</f>
        <v>94.4</v>
      </c>
      <c r="P95" s="360">
        <f>ROUND('Table X12 Indices 2012=100'!P95*$P$11,1)</f>
        <v>110.9</v>
      </c>
      <c r="Q95" s="416">
        <f>ROUND('Table X12 Indices 2012=100'!Q95*$Q$11,1)</f>
        <v>117.2</v>
      </c>
      <c r="R95" s="361">
        <f>ROUND('Table X12 Indices 2012=100'!R95*$R$11,1)</f>
        <v>87.6</v>
      </c>
      <c r="S95" s="359">
        <f>ROUND('Table X12 Indices 2012=100'!S95*$S$11,1)</f>
        <v>92.9</v>
      </c>
      <c r="T95" s="360">
        <f>ROUND('Table X12 Indices 2012=100'!T95*$T$11,1)</f>
        <v>94.4</v>
      </c>
      <c r="U95" s="421">
        <f>ROUND('Table X12 Indices 2012=100'!U95*$U$11,1)</f>
        <v>116.5</v>
      </c>
      <c r="V95" s="422">
        <f>ROUND('Table X12 Indices 2012=100'!V95*$V$11,1)</f>
        <v>117.9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f>'Table X12 Indices 2012=100'!D96*$D$11</f>
        <v>88.296178338510003</v>
      </c>
      <c r="E96" s="306">
        <f>'Table X12 Indices 2012=100'!E96*$E$11</f>
        <v>88.066825776810006</v>
      </c>
      <c r="F96" s="306">
        <f>'Table X12 Indices 2012=100'!F96*$F$11</f>
        <v>90.737704912769999</v>
      </c>
      <c r="G96" s="306">
        <f>'Table X12 Indices 2012=100'!G96*$G$11</f>
        <v>88.047808764500004</v>
      </c>
      <c r="H96" s="306">
        <f>'Table X12 Indices 2012=100'!H96*$H$11</f>
        <v>88.720000000000013</v>
      </c>
      <c r="I96" s="306">
        <f>'Table X12 Indices 2012=100'!I96*$I$11</f>
        <v>89.482200650220008</v>
      </c>
      <c r="J96" s="306">
        <f>'Table X12 Indices 2012=100'!J96*$J$11</f>
        <v>89.17401764392001</v>
      </c>
      <c r="K96" s="306">
        <f>'Table X12 Indices 2012=100'!K96*$K$11</f>
        <v>89.456609893429999</v>
      </c>
      <c r="L96" s="302">
        <f>'Table X12 Indices 2012=100'!L96*$L$11</f>
        <v>88.221343874399992</v>
      </c>
      <c r="M96" s="248"/>
      <c r="N96" s="358">
        <f>ROUND('Table X12 Indices 2012=100'!N96*$N$11,1)</f>
        <v>95.2</v>
      </c>
      <c r="O96" s="359">
        <f>ROUND('Table X12 Indices 2012=100'!O96*$O$11,1)</f>
        <v>95.4</v>
      </c>
      <c r="P96" s="360">
        <f>ROUND('Table X12 Indices 2012=100'!P96*$P$11,1)</f>
        <v>111</v>
      </c>
      <c r="Q96" s="416">
        <f>ROUND('Table X12 Indices 2012=100'!Q96*$Q$11,1)</f>
        <v>114.8</v>
      </c>
      <c r="R96" s="361">
        <f>ROUND('Table X12 Indices 2012=100'!R96*$R$11,1)</f>
        <v>87.6</v>
      </c>
      <c r="S96" s="359">
        <f>ROUND('Table X12 Indices 2012=100'!S96*$S$11,1)</f>
        <v>92.9</v>
      </c>
      <c r="T96" s="360">
        <f>ROUND('Table X12 Indices 2012=100'!T96*$T$11,1)</f>
        <v>94.3</v>
      </c>
      <c r="U96" s="421">
        <f>ROUND('Table X12 Indices 2012=100'!U96*$U$11,1)</f>
        <v>114.2</v>
      </c>
      <c r="V96" s="422">
        <f>ROUND('Table X12 Indices 2012=100'!V96*$V$11,1)</f>
        <v>115.5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f>'Table X12 Indices 2012=100'!D97*$D$11</f>
        <v>88.535031841679995</v>
      </c>
      <c r="E97" s="306">
        <f>'Table X12 Indices 2012=100'!E97*$E$11</f>
        <v>87.98727128198</v>
      </c>
      <c r="F97" s="306">
        <f>'Table X12 Indices 2012=100'!F97*$F$11</f>
        <v>90.655737699659994</v>
      </c>
      <c r="G97" s="306">
        <f>'Table X12 Indices 2012=100'!G97*$G$11</f>
        <v>88.207171314299998</v>
      </c>
      <c r="H97" s="306">
        <f>'Table X12 Indices 2012=100'!H97*$H$11</f>
        <v>88.800000000000011</v>
      </c>
      <c r="I97" s="306">
        <f>'Table X12 Indices 2012=100'!I97*$I$11</f>
        <v>89.563106799090008</v>
      </c>
      <c r="J97" s="306">
        <f>'Table X12 Indices 2012=100'!J97*$J$11</f>
        <v>89.33440256774</v>
      </c>
      <c r="K97" s="306">
        <f>'Table X12 Indices 2012=100'!K97*$K$11</f>
        <v>89.618815895050005</v>
      </c>
      <c r="L97" s="302">
        <f>'Table X12 Indices 2012=100'!L97*$L$11</f>
        <v>88.221343874399992</v>
      </c>
      <c r="M97" s="248"/>
      <c r="N97" s="358">
        <f>ROUND('Table X12 Indices 2012=100'!N97*$N$11,1)</f>
        <v>95.3</v>
      </c>
      <c r="O97" s="359">
        <f>ROUND('Table X12 Indices 2012=100'!O97*$O$11,1)</f>
        <v>95.4</v>
      </c>
      <c r="P97" s="360">
        <f>ROUND('Table X12 Indices 2012=100'!P97*$P$11,1)</f>
        <v>111.3</v>
      </c>
      <c r="Q97" s="416">
        <f>ROUND('Table X12 Indices 2012=100'!Q97*$Q$11,1)</f>
        <v>113.6</v>
      </c>
      <c r="R97" s="361">
        <f>ROUND('Table X12 Indices 2012=100'!R97*$R$11,1)</f>
        <v>87.2</v>
      </c>
      <c r="S97" s="359">
        <f>ROUND('Table X12 Indices 2012=100'!S97*$S$11,1)</f>
        <v>92.9</v>
      </c>
      <c r="T97" s="360">
        <f>ROUND('Table X12 Indices 2012=100'!T97*$T$11,1)</f>
        <v>93.3</v>
      </c>
      <c r="U97" s="421">
        <f>ROUND('Table X12 Indices 2012=100'!U97*$U$11,1)</f>
        <v>113.1</v>
      </c>
      <c r="V97" s="422">
        <f>ROUND('Table X12 Indices 2012=100'!V97*$V$11,1)</f>
        <v>114.2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f>'Table X12 Indices 2012=100'!D98*$D$11</f>
        <v>88.694267510460008</v>
      </c>
      <c r="E98" s="306">
        <f>'Table X12 Indices 2012=100'!E98*$E$11</f>
        <v>88.066825776810006</v>
      </c>
      <c r="F98" s="306">
        <f>'Table X12 Indices 2012=100'!F98*$F$11</f>
        <v>90.819672125880004</v>
      </c>
      <c r="G98" s="306">
        <f>'Table X12 Indices 2012=100'!G98*$G$11</f>
        <v>88.366533864100006</v>
      </c>
      <c r="H98" s="306">
        <f>'Table X12 Indices 2012=100'!H98*$H$11</f>
        <v>88.720000000000013</v>
      </c>
      <c r="I98" s="306">
        <f>'Table X12 Indices 2012=100'!I98*$I$11</f>
        <v>89.401294501350009</v>
      </c>
      <c r="J98" s="306">
        <f>'Table X12 Indices 2012=100'!J98*$J$11</f>
        <v>89.33440256774</v>
      </c>
      <c r="K98" s="306">
        <f>'Table X12 Indices 2012=100'!K98*$K$11</f>
        <v>89.618815895050005</v>
      </c>
      <c r="L98" s="302">
        <f>'Table X12 Indices 2012=100'!L98*$L$11</f>
        <v>88.379446641199991</v>
      </c>
      <c r="M98" s="248"/>
      <c r="N98" s="358">
        <f>ROUND('Table X12 Indices 2012=100'!N98*$N$11,1)</f>
        <v>95</v>
      </c>
      <c r="O98" s="359">
        <f>ROUND('Table X12 Indices 2012=100'!O98*$O$11,1)</f>
        <v>96.1</v>
      </c>
      <c r="P98" s="360">
        <f>ROUND('Table X12 Indices 2012=100'!P98*$P$11,1)</f>
        <v>110.6</v>
      </c>
      <c r="Q98" s="416">
        <f>ROUND('Table X12 Indices 2012=100'!Q98*$Q$11,1)</f>
        <v>108</v>
      </c>
      <c r="R98" s="361">
        <f>ROUND('Table X12 Indices 2012=100'!R98*$R$11,1)</f>
        <v>87.4</v>
      </c>
      <c r="S98" s="359">
        <f>ROUND('Table X12 Indices 2012=100'!S98*$S$11,1)</f>
        <v>92.9</v>
      </c>
      <c r="T98" s="360">
        <f>ROUND('Table X12 Indices 2012=100'!T98*$T$11,1)</f>
        <v>93.3</v>
      </c>
      <c r="U98" s="421">
        <f>ROUND('Table X12 Indices 2012=100'!U98*$U$11,1)</f>
        <v>107.5</v>
      </c>
      <c r="V98" s="422">
        <f>ROUND('Table X12 Indices 2012=100'!V98*$V$11,1)</f>
        <v>108.5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f>'Table X12 Indices 2012=100'!D99*$D$11</f>
        <v>88.535031841679995</v>
      </c>
      <c r="E99" s="314">
        <f>'Table X12 Indices 2012=100'!E99*$E$11</f>
        <v>88.066825776810006</v>
      </c>
      <c r="F99" s="314">
        <f>'Table X12 Indices 2012=100'!F99*$F$11</f>
        <v>90.491803273440013</v>
      </c>
      <c r="G99" s="314">
        <f>'Table X12 Indices 2012=100'!G99*$G$11</f>
        <v>88.207171314299998</v>
      </c>
      <c r="H99" s="314">
        <f>'Table X12 Indices 2012=100'!H99*$H$11</f>
        <v>88.64</v>
      </c>
      <c r="I99" s="314">
        <f>'Table X12 Indices 2012=100'!I99*$I$11</f>
        <v>89.15857605474001</v>
      </c>
      <c r="J99" s="314">
        <f>'Table X12 Indices 2012=100'!J99*$J$11</f>
        <v>89.093825182009994</v>
      </c>
      <c r="K99" s="314">
        <f>'Table X12 Indices 2012=100'!K99*$K$11</f>
        <v>89.456609893429999</v>
      </c>
      <c r="L99" s="310">
        <f>'Table X12 Indices 2012=100'!L99*$L$11</f>
        <v>88.142292490999992</v>
      </c>
      <c r="M99" s="248"/>
      <c r="N99" s="364">
        <f>ROUND('Table X12 Indices 2012=100'!N99*$N$11,1)</f>
        <v>94.7</v>
      </c>
      <c r="O99" s="365">
        <f>ROUND('Table X12 Indices 2012=100'!O99*$O$11,1)</f>
        <v>96.1</v>
      </c>
      <c r="P99" s="366">
        <f>ROUND('Table X12 Indices 2012=100'!P99*$P$11,1)</f>
        <v>107.5</v>
      </c>
      <c r="Q99" s="417">
        <f>ROUND('Table X12 Indices 2012=100'!Q99*$Q$11,1)</f>
        <v>103</v>
      </c>
      <c r="R99" s="367">
        <f>ROUND('Table X12 Indices 2012=100'!R99*$R$11,1)</f>
        <v>87.4</v>
      </c>
      <c r="S99" s="365">
        <f>ROUND('Table X12 Indices 2012=100'!S99*$S$11,1)</f>
        <v>92.9</v>
      </c>
      <c r="T99" s="366">
        <f>ROUND('Table X12 Indices 2012=100'!T99*$T$11,1)</f>
        <v>93.3</v>
      </c>
      <c r="U99" s="423">
        <f>ROUND('Table X12 Indices 2012=100'!U99*$U$11,1)</f>
        <v>102.6</v>
      </c>
      <c r="V99" s="424">
        <f>ROUND('Table X12 Indices 2012=100'!V99*$V$11,1)</f>
        <v>103.6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f>'Table X12 Indices 2012=100'!D100*$D$11</f>
        <v>88.455414007289988</v>
      </c>
      <c r="E100" s="322">
        <f>'Table X12 Indices 2012=100'!E100*$E$11</f>
        <v>88.146380271639998</v>
      </c>
      <c r="F100" s="322">
        <f>'Table X12 Indices 2012=100'!F100*$F$11</f>
        <v>90.327868847220003</v>
      </c>
      <c r="G100" s="322">
        <f>'Table X12 Indices 2012=100'!G100*$G$11</f>
        <v>88.286852589199995</v>
      </c>
      <c r="H100" s="322">
        <f>'Table X12 Indices 2012=100'!H100*$H$11</f>
        <v>88.4</v>
      </c>
      <c r="I100" s="322">
        <f>'Table X12 Indices 2012=100'!I100*$I$11</f>
        <v>89.15857605474001</v>
      </c>
      <c r="J100" s="322">
        <f>'Table X12 Indices 2012=100'!J100*$J$11</f>
        <v>88.933440258190004</v>
      </c>
      <c r="K100" s="322">
        <f>'Table X12 Indices 2012=100'!K100*$K$11</f>
        <v>89.456609893429999</v>
      </c>
      <c r="L100" s="318">
        <f>'Table X12 Indices 2012=100'!L100*$L$11</f>
        <v>87.905138340799994</v>
      </c>
      <c r="M100" s="248"/>
      <c r="N100" s="351">
        <f>ROUND('Table X12 Indices 2012=100'!N100*$N$11,1)</f>
        <v>92.9</v>
      </c>
      <c r="O100" s="352">
        <f>ROUND('Table X12 Indices 2012=100'!O100*$O$11,1)</f>
        <v>93.8</v>
      </c>
      <c r="P100" s="353">
        <f>ROUND('Table X12 Indices 2012=100'!P100*$P$11,1)</f>
        <v>104.3</v>
      </c>
      <c r="Q100" s="418">
        <f>ROUND('Table X12 Indices 2012=100'!Q100*$Q$11,1)</f>
        <v>93.5</v>
      </c>
      <c r="R100" s="355">
        <f>ROUND('Table X12 Indices 2012=100'!R100*$R$11,1)</f>
        <v>88.3</v>
      </c>
      <c r="S100" s="352">
        <f>ROUND('Table X12 Indices 2012=100'!S100*$S$11,1)</f>
        <v>93.6</v>
      </c>
      <c r="T100" s="353">
        <f>ROUND('Table X12 Indices 2012=100'!T100*$T$11,1)</f>
        <v>93.9</v>
      </c>
      <c r="U100" s="425">
        <f>ROUND('Table X12 Indices 2012=100'!U100*$U$11,1)</f>
        <v>93.2</v>
      </c>
      <c r="V100" s="426">
        <f>ROUND('Table X12 Indices 2012=100'!V100*$V$11,1)</f>
        <v>93.8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f>'Table X12 Indices 2012=100'!D101*$D$11</f>
        <v>88.773885344850001</v>
      </c>
      <c r="E101" s="306">
        <f>'Table X12 Indices 2012=100'!E101*$E$11</f>
        <v>88.544152745790001</v>
      </c>
      <c r="F101" s="306">
        <f>'Table X12 Indices 2012=100'!F101*$F$11</f>
        <v>90.819672125880004</v>
      </c>
      <c r="G101" s="306">
        <f>'Table X12 Indices 2012=100'!G101*$G$11</f>
        <v>88.764940238600005</v>
      </c>
      <c r="H101" s="306">
        <f>'Table X12 Indices 2012=100'!H101*$H$11</f>
        <v>88.800000000000011</v>
      </c>
      <c r="I101" s="306">
        <f>'Table X12 Indices 2012=100'!I101*$I$11</f>
        <v>89.805825245700007</v>
      </c>
      <c r="J101" s="306">
        <f>'Table X12 Indices 2012=100'!J101*$J$11</f>
        <v>89.655172415379994</v>
      </c>
      <c r="K101" s="306">
        <f>'Table X12 Indices 2012=100'!K101*$K$11</f>
        <v>90.024330899100008</v>
      </c>
      <c r="L101" s="302">
        <f>'Table X12 Indices 2012=100'!L101*$L$11</f>
        <v>88.300395257800005</v>
      </c>
      <c r="M101" s="248"/>
      <c r="N101" s="358">
        <f>ROUND('Table X12 Indices 2012=100'!N101*$N$11,1)</f>
        <v>92.4</v>
      </c>
      <c r="O101" s="359">
        <f>ROUND('Table X12 Indices 2012=100'!O101*$O$11,1)</f>
        <v>94.4</v>
      </c>
      <c r="P101" s="360">
        <f>ROUND('Table X12 Indices 2012=100'!P101*$P$11,1)</f>
        <v>99.6</v>
      </c>
      <c r="Q101" s="416">
        <f>ROUND('Table X12 Indices 2012=100'!Q101*$Q$11,1)</f>
        <v>84.1</v>
      </c>
      <c r="R101" s="361">
        <f>ROUND('Table X12 Indices 2012=100'!R101*$R$11,1)</f>
        <v>88.8</v>
      </c>
      <c r="S101" s="359">
        <f>ROUND('Table X12 Indices 2012=100'!S101*$S$11,1)</f>
        <v>93.7</v>
      </c>
      <c r="T101" s="360">
        <f>ROUND('Table X12 Indices 2012=100'!T101*$T$11,1)</f>
        <v>94.2</v>
      </c>
      <c r="U101" s="421">
        <f>ROUND('Table X12 Indices 2012=100'!U101*$U$11,1)</f>
        <v>84</v>
      </c>
      <c r="V101" s="422">
        <f>ROUND('Table X12 Indices 2012=100'!V101*$V$11,1)</f>
        <v>84.2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f>'Table X12 Indices 2012=100'!D102*$D$11</f>
        <v>90.047770695089994</v>
      </c>
      <c r="E102" s="306">
        <f>'Table X12 Indices 2012=100'!E102*$E$11</f>
        <v>89.419252188919998</v>
      </c>
      <c r="F102" s="306">
        <f>'Table X12 Indices 2012=100'!F102*$F$11</f>
        <v>92.213114748750002</v>
      </c>
      <c r="G102" s="306">
        <f>'Table X12 Indices 2012=100'!G102*$G$11</f>
        <v>90.039840636999998</v>
      </c>
      <c r="H102" s="306">
        <f>'Table X12 Indices 2012=100'!H102*$H$11</f>
        <v>90</v>
      </c>
      <c r="I102" s="306">
        <f>'Table X12 Indices 2012=100'!I102*$I$11</f>
        <v>90.857605181010001</v>
      </c>
      <c r="J102" s="306">
        <f>'Table X12 Indices 2012=100'!J102*$J$11</f>
        <v>90.938251805940013</v>
      </c>
      <c r="K102" s="306">
        <f>'Table X12 Indices 2012=100'!K102*$K$11</f>
        <v>90.916463908010002</v>
      </c>
      <c r="L102" s="302">
        <f>'Table X12 Indices 2012=100'!L102*$L$11</f>
        <v>89.328063241999999</v>
      </c>
      <c r="M102" s="248"/>
      <c r="N102" s="358">
        <f>ROUND('Table X12 Indices 2012=100'!N102*$N$11,1)</f>
        <v>92.1</v>
      </c>
      <c r="O102" s="359">
        <f>ROUND('Table X12 Indices 2012=100'!O102*$O$11,1)</f>
        <v>93.8</v>
      </c>
      <c r="P102" s="360">
        <f>ROUND('Table X12 Indices 2012=100'!P102*$P$11,1)</f>
        <v>101.5</v>
      </c>
      <c r="Q102" s="416">
        <f>ROUND('Table X12 Indices 2012=100'!Q102*$Q$11,1)</f>
        <v>90.9</v>
      </c>
      <c r="R102" s="361">
        <f>ROUND('Table X12 Indices 2012=100'!R102*$R$11,1)</f>
        <v>88.8</v>
      </c>
      <c r="S102" s="359">
        <f>ROUND('Table X12 Indices 2012=100'!S102*$S$11,1)</f>
        <v>93.7</v>
      </c>
      <c r="T102" s="360">
        <f>ROUND('Table X12 Indices 2012=100'!T102*$T$11,1)</f>
        <v>94.2</v>
      </c>
      <c r="U102" s="421">
        <f>ROUND('Table X12 Indices 2012=100'!U102*$U$11,1)</f>
        <v>90.6</v>
      </c>
      <c r="V102" s="422">
        <f>ROUND('Table X12 Indices 2012=100'!V102*$V$11,1)</f>
        <v>91.1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f>'Table X12 Indices 2012=100'!D103*$D$11</f>
        <v>90.84394903898999</v>
      </c>
      <c r="E103" s="306">
        <f>'Table X12 Indices 2012=100'!E103*$E$11</f>
        <v>90.453460621710008</v>
      </c>
      <c r="F103" s="306">
        <f>'Table X12 Indices 2012=100'!F103*$F$11</f>
        <v>93.114754092959998</v>
      </c>
      <c r="G103" s="306">
        <f>'Table X12 Indices 2012=100'!G103*$G$11</f>
        <v>90.916334660899992</v>
      </c>
      <c r="H103" s="306">
        <f>'Table X12 Indices 2012=100'!H103*$H$11</f>
        <v>90.720000000000013</v>
      </c>
      <c r="I103" s="306">
        <f>'Table X12 Indices 2012=100'!I103*$I$11</f>
        <v>91.747572818580011</v>
      </c>
      <c r="J103" s="306">
        <f>'Table X12 Indices 2012=100'!J103*$J$11</f>
        <v>91.740176425040005</v>
      </c>
      <c r="K103" s="306">
        <f>'Table X12 Indices 2012=100'!K103*$K$11</f>
        <v>91.727493916109992</v>
      </c>
      <c r="L103" s="302">
        <f>'Table X12 Indices 2012=100'!L103*$L$11</f>
        <v>90.197628459399994</v>
      </c>
      <c r="M103" s="248"/>
      <c r="N103" s="358">
        <f>ROUND('Table X12 Indices 2012=100'!N103*$N$11,1)</f>
        <v>89.5</v>
      </c>
      <c r="O103" s="359">
        <f>ROUND('Table X12 Indices 2012=100'!O103*$O$11,1)</f>
        <v>90.6</v>
      </c>
      <c r="P103" s="360">
        <f>ROUND('Table X12 Indices 2012=100'!P103*$P$11,1)</f>
        <v>99.8</v>
      </c>
      <c r="Q103" s="416">
        <f>ROUND('Table X12 Indices 2012=100'!Q103*$Q$11,1)</f>
        <v>102.2</v>
      </c>
      <c r="R103" s="361">
        <f>ROUND('Table X12 Indices 2012=100'!R103*$R$11,1)</f>
        <v>89</v>
      </c>
      <c r="S103" s="359">
        <f>ROUND('Table X12 Indices 2012=100'!S103*$S$11,1)</f>
        <v>92.2</v>
      </c>
      <c r="T103" s="360">
        <f>ROUND('Table X12 Indices 2012=100'!T103*$T$11,1)</f>
        <v>92.8</v>
      </c>
      <c r="U103" s="421">
        <f>ROUND('Table X12 Indices 2012=100'!U103*$U$11,1)</f>
        <v>101.9</v>
      </c>
      <c r="V103" s="422">
        <f>ROUND('Table X12 Indices 2012=100'!V103*$V$11,1)</f>
        <v>102.5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f>'Table X12 Indices 2012=100'!D104*$D$11</f>
        <v>91.082802542159996</v>
      </c>
      <c r="E104" s="306">
        <f>'Table X12 Indices 2012=100'!E104*$E$11</f>
        <v>90.612569611370006</v>
      </c>
      <c r="F104" s="306">
        <f>'Table X12 Indices 2012=100'!F104*$F$11</f>
        <v>93.278688519180008</v>
      </c>
      <c r="G104" s="306">
        <f>'Table X12 Indices 2012=100'!G104*$G$11</f>
        <v>91.155378485599996</v>
      </c>
      <c r="H104" s="306">
        <f>'Table X12 Indices 2012=100'!H104*$H$11</f>
        <v>90.960000000000008</v>
      </c>
      <c r="I104" s="306">
        <f>'Table X12 Indices 2012=100'!I104*$I$11</f>
        <v>91.82847896745001</v>
      </c>
      <c r="J104" s="306">
        <f>'Table X12 Indices 2012=100'!J104*$J$11</f>
        <v>92.060946272679999</v>
      </c>
      <c r="K104" s="306">
        <f>'Table X12 Indices 2012=100'!K104*$K$11</f>
        <v>92.051905919350006</v>
      </c>
      <c r="L104" s="302">
        <f>'Table X12 Indices 2012=100'!L104*$L$11</f>
        <v>90.118577075999994</v>
      </c>
      <c r="M104" s="248"/>
      <c r="N104" s="358">
        <f>ROUND('Table X12 Indices 2012=100'!N104*$N$11,1)</f>
        <v>88.2</v>
      </c>
      <c r="O104" s="359">
        <f>ROUND('Table X12 Indices 2012=100'!O104*$O$11,1)</f>
        <v>89</v>
      </c>
      <c r="P104" s="360">
        <f>ROUND('Table X12 Indices 2012=100'!P104*$P$11,1)</f>
        <v>99</v>
      </c>
      <c r="Q104" s="416">
        <f>ROUND('Table X12 Indices 2012=100'!Q104*$Q$11,1)</f>
        <v>101.7</v>
      </c>
      <c r="R104" s="361">
        <f>ROUND('Table X12 Indices 2012=100'!R104*$R$11,1)</f>
        <v>89.2</v>
      </c>
      <c r="S104" s="359">
        <f>ROUND('Table X12 Indices 2012=100'!S104*$S$11,1)</f>
        <v>92.2</v>
      </c>
      <c r="T104" s="360">
        <f>ROUND('Table X12 Indices 2012=100'!T104*$T$11,1)</f>
        <v>92.7</v>
      </c>
      <c r="U104" s="421">
        <f>ROUND('Table X12 Indices 2012=100'!U104*$U$11,1)</f>
        <v>101.4</v>
      </c>
      <c r="V104" s="422">
        <f>ROUND('Table X12 Indices 2012=100'!V104*$V$11,1)</f>
        <v>102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f>'Table X12 Indices 2012=100'!D105*$D$11</f>
        <v>91.401273879719994</v>
      </c>
      <c r="E105" s="306">
        <f>'Table X12 Indices 2012=100'!E105*$E$11</f>
        <v>90.930787590690002</v>
      </c>
      <c r="F105" s="306">
        <f>'Table X12 Indices 2012=100'!F105*$F$11</f>
        <v>93.442622945400004</v>
      </c>
      <c r="G105" s="306">
        <f>'Table X12 Indices 2012=100'!G105*$G$11</f>
        <v>91.474103585199998</v>
      </c>
      <c r="H105" s="306">
        <f>'Table X12 Indices 2012=100'!H105*$H$11</f>
        <v>91.360000000000014</v>
      </c>
      <c r="I105" s="306">
        <f>'Table X12 Indices 2012=100'!I105*$I$11</f>
        <v>92.233009711800008</v>
      </c>
      <c r="J105" s="306">
        <f>'Table X12 Indices 2012=100'!J105*$J$11</f>
        <v>92.381716120320007</v>
      </c>
      <c r="K105" s="306">
        <f>'Table X12 Indices 2012=100'!K105*$K$11</f>
        <v>92.457420923400008</v>
      </c>
      <c r="L105" s="302">
        <f>'Table X12 Indices 2012=100'!L105*$L$11</f>
        <v>90.988142293399989</v>
      </c>
      <c r="M105" s="248"/>
      <c r="N105" s="358">
        <f>ROUND('Table X12 Indices 2012=100'!N105*$N$11,1)</f>
        <v>88.4</v>
      </c>
      <c r="O105" s="359">
        <f>ROUND('Table X12 Indices 2012=100'!O105*$O$11,1)</f>
        <v>88.8</v>
      </c>
      <c r="P105" s="360">
        <f>ROUND('Table X12 Indices 2012=100'!P105*$P$11,1)</f>
        <v>100.2</v>
      </c>
      <c r="Q105" s="416">
        <f>ROUND('Table X12 Indices 2012=100'!Q105*$Q$11,1)</f>
        <v>106.2</v>
      </c>
      <c r="R105" s="361">
        <f>ROUND('Table X12 Indices 2012=100'!R105*$R$11,1)</f>
        <v>89.2</v>
      </c>
      <c r="S105" s="359">
        <f>ROUND('Table X12 Indices 2012=100'!S105*$S$11,1)</f>
        <v>92.5</v>
      </c>
      <c r="T105" s="360">
        <f>ROUND('Table X12 Indices 2012=100'!T105*$T$11,1)</f>
        <v>92.4</v>
      </c>
      <c r="U105" s="421">
        <f>ROUND('Table X12 Indices 2012=100'!U105*$U$11,1)</f>
        <v>105.8</v>
      </c>
      <c r="V105" s="422">
        <f>ROUND('Table X12 Indices 2012=100'!V105*$V$11,1)</f>
        <v>106.6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f>'Table X12 Indices 2012=100'!D106*$D$11</f>
        <v>92.277070058009997</v>
      </c>
      <c r="E106" s="306">
        <f>'Table X12 Indices 2012=100'!E106*$E$11</f>
        <v>91.726332538989993</v>
      </c>
      <c r="F106" s="306">
        <f>'Table X12 Indices 2012=100'!F106*$F$11</f>
        <v>94.672131142050006</v>
      </c>
      <c r="G106" s="306">
        <f>'Table X12 Indices 2012=100'!G106*$G$11</f>
        <v>92.430278884000003</v>
      </c>
      <c r="H106" s="306">
        <f>'Table X12 Indices 2012=100'!H106*$H$11</f>
        <v>92.4</v>
      </c>
      <c r="I106" s="306">
        <f>'Table X12 Indices 2012=100'!I106*$I$11</f>
        <v>93.042071200500004</v>
      </c>
      <c r="J106" s="306">
        <f>'Table X12 Indices 2012=100'!J106*$J$11</f>
        <v>93.263833201330002</v>
      </c>
      <c r="K106" s="306">
        <f>'Table X12 Indices 2012=100'!K106*$K$11</f>
        <v>93.106244929880006</v>
      </c>
      <c r="L106" s="302">
        <f>'Table X12 Indices 2012=100'!L106*$L$11</f>
        <v>91.304347827000001</v>
      </c>
      <c r="M106" s="248"/>
      <c r="N106" s="358">
        <f>ROUND('Table X12 Indices 2012=100'!N106*$N$11,1)</f>
        <v>88.2</v>
      </c>
      <c r="O106" s="359">
        <f>ROUND('Table X12 Indices 2012=100'!O106*$O$11,1)</f>
        <v>88.9</v>
      </c>
      <c r="P106" s="360">
        <f>ROUND('Table X12 Indices 2012=100'!P106*$P$11,1)</f>
        <v>98.5</v>
      </c>
      <c r="Q106" s="416">
        <f>ROUND('Table X12 Indices 2012=100'!Q106*$Q$11,1)</f>
        <v>106.6</v>
      </c>
      <c r="R106" s="361">
        <f>ROUND('Table X12 Indices 2012=100'!R106*$R$11,1)</f>
        <v>89.3</v>
      </c>
      <c r="S106" s="359">
        <f>ROUND('Table X12 Indices 2012=100'!S106*$S$11,1)</f>
        <v>92.9</v>
      </c>
      <c r="T106" s="360">
        <f>ROUND('Table X12 Indices 2012=100'!T106*$T$11,1)</f>
        <v>91.9</v>
      </c>
      <c r="U106" s="421">
        <f>ROUND('Table X12 Indices 2012=100'!U106*$U$11,1)</f>
        <v>106.1</v>
      </c>
      <c r="V106" s="422">
        <f>ROUND('Table X12 Indices 2012=100'!V106*$V$11,1)</f>
        <v>106.9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f>'Table X12 Indices 2012=100'!D107*$D$11</f>
        <v>92.277070058009997</v>
      </c>
      <c r="E107" s="306">
        <f>'Table X12 Indices 2012=100'!E107*$E$11</f>
        <v>92.044550518310004</v>
      </c>
      <c r="F107" s="306">
        <f>'Table X12 Indices 2012=100'!F107*$F$11</f>
        <v>94.672131142050006</v>
      </c>
      <c r="G107" s="306">
        <f>'Table X12 Indices 2012=100'!G107*$G$11</f>
        <v>92.589641433799997</v>
      </c>
      <c r="H107" s="306">
        <f>'Table X12 Indices 2012=100'!H107*$H$11</f>
        <v>92.4</v>
      </c>
      <c r="I107" s="306">
        <f>'Table X12 Indices 2012=100'!I107*$I$11</f>
        <v>93.203883498240003</v>
      </c>
      <c r="J107" s="306">
        <f>'Table X12 Indices 2012=100'!J107*$J$11</f>
        <v>93.344025663240004</v>
      </c>
      <c r="K107" s="306">
        <f>'Table X12 Indices 2012=100'!K107*$K$11</f>
        <v>93.268450931499999</v>
      </c>
      <c r="L107" s="302">
        <f>'Table X12 Indices 2012=100'!L107*$L$11</f>
        <v>91.383399210399986</v>
      </c>
      <c r="M107" s="248"/>
      <c r="N107" s="358">
        <f>ROUND('Table X12 Indices 2012=100'!N107*$N$11,1)</f>
        <v>88.5</v>
      </c>
      <c r="O107" s="359">
        <f>ROUND('Table X12 Indices 2012=100'!O107*$O$11,1)</f>
        <v>89.4</v>
      </c>
      <c r="P107" s="360">
        <f>ROUND('Table X12 Indices 2012=100'!P107*$P$11,1)</f>
        <v>98.4</v>
      </c>
      <c r="Q107" s="416">
        <f>ROUND('Table X12 Indices 2012=100'!Q107*$Q$11,1)</f>
        <v>99.5</v>
      </c>
      <c r="R107" s="361">
        <f>ROUND('Table X12 Indices 2012=100'!R107*$R$11,1)</f>
        <v>89.5</v>
      </c>
      <c r="S107" s="359">
        <f>ROUND('Table X12 Indices 2012=100'!S107*$S$11,1)</f>
        <v>93.4</v>
      </c>
      <c r="T107" s="360">
        <f>ROUND('Table X12 Indices 2012=100'!T107*$T$11,1)</f>
        <v>92.2</v>
      </c>
      <c r="U107" s="421">
        <f>ROUND('Table X12 Indices 2012=100'!U107*$U$11,1)</f>
        <v>99.3</v>
      </c>
      <c r="V107" s="422">
        <f>ROUND('Table X12 Indices 2012=100'!V107*$V$11,1)</f>
        <v>99.8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f>'Table X12 Indices 2012=100'!D108*$D$11</f>
        <v>92.595541395569995</v>
      </c>
      <c r="E108" s="306">
        <f>'Table X12 Indices 2012=100'!E108*$E$11</f>
        <v>91.885441528650006</v>
      </c>
      <c r="F108" s="306">
        <f>'Table X12 Indices 2012=100'!F108*$F$11</f>
        <v>94.26229507650001</v>
      </c>
      <c r="G108" s="306">
        <f>'Table X12 Indices 2012=100'!G108*$G$11</f>
        <v>92.430278884000003</v>
      </c>
      <c r="H108" s="306">
        <f>'Table X12 Indices 2012=100'!H108*$H$11</f>
        <v>92.64</v>
      </c>
      <c r="I108" s="306">
        <f>'Table X12 Indices 2012=100'!I108*$I$11</f>
        <v>93.042071200500004</v>
      </c>
      <c r="J108" s="306">
        <f>'Table X12 Indices 2012=100'!J108*$J$11</f>
        <v>93.263833201330002</v>
      </c>
      <c r="K108" s="306">
        <f>'Table X12 Indices 2012=100'!K108*$K$11</f>
        <v>93.025141929070003</v>
      </c>
      <c r="L108" s="302">
        <f>'Table X12 Indices 2012=100'!L108*$L$11</f>
        <v>91.304347827000001</v>
      </c>
      <c r="M108" s="248"/>
      <c r="N108" s="358">
        <f>ROUND('Table X12 Indices 2012=100'!N108*$N$11,1)</f>
        <v>88.1</v>
      </c>
      <c r="O108" s="359">
        <f>ROUND('Table X12 Indices 2012=100'!O108*$O$11,1)</f>
        <v>89.1</v>
      </c>
      <c r="P108" s="360">
        <f>ROUND('Table X12 Indices 2012=100'!P108*$P$11,1)</f>
        <v>95.4</v>
      </c>
      <c r="Q108" s="416">
        <f>ROUND('Table X12 Indices 2012=100'!Q108*$Q$11,1)</f>
        <v>94.6</v>
      </c>
      <c r="R108" s="361">
        <f>ROUND('Table X12 Indices 2012=100'!R108*$R$11,1)</f>
        <v>90.3</v>
      </c>
      <c r="S108" s="359">
        <f>ROUND('Table X12 Indices 2012=100'!S108*$S$11,1)</f>
        <v>93.8</v>
      </c>
      <c r="T108" s="360">
        <f>ROUND('Table X12 Indices 2012=100'!T108*$T$11,1)</f>
        <v>92.8</v>
      </c>
      <c r="U108" s="421">
        <f>ROUND('Table X12 Indices 2012=100'!U108*$U$11,1)</f>
        <v>94.3</v>
      </c>
      <c r="V108" s="422">
        <f>ROUND('Table X12 Indices 2012=100'!V108*$V$11,1)</f>
        <v>94.8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f>'Table X12 Indices 2012=100'!D109*$D$11</f>
        <v>92.914012733129994</v>
      </c>
      <c r="E109" s="306">
        <f>'Table X12 Indices 2012=100'!E109*$E$11</f>
        <v>92.203659507970002</v>
      </c>
      <c r="F109" s="306">
        <f>'Table X12 Indices 2012=100'!F109*$F$11</f>
        <v>94.26229507650001</v>
      </c>
      <c r="G109" s="306">
        <f>'Table X12 Indices 2012=100'!G109*$G$11</f>
        <v>92.5099601589</v>
      </c>
      <c r="H109" s="306">
        <f>'Table X12 Indices 2012=100'!H109*$H$11</f>
        <v>92.800000000000011</v>
      </c>
      <c r="I109" s="306">
        <f>'Table X12 Indices 2012=100'!I109*$I$11</f>
        <v>93.203883498240003</v>
      </c>
      <c r="J109" s="306">
        <f>'Table X12 Indices 2012=100'!J109*$J$11</f>
        <v>93.504410587059994</v>
      </c>
      <c r="K109" s="306">
        <f>'Table X12 Indices 2012=100'!K109*$K$11</f>
        <v>93.106244929880006</v>
      </c>
      <c r="L109" s="302">
        <f>'Table X12 Indices 2012=100'!L109*$L$11</f>
        <v>91.778656127399998</v>
      </c>
      <c r="M109" s="248"/>
      <c r="N109" s="358">
        <f>ROUND('Table X12 Indices 2012=100'!N109*$N$11,1)</f>
        <v>88.4</v>
      </c>
      <c r="O109" s="359">
        <f>ROUND('Table X12 Indices 2012=100'!O109*$O$11,1)</f>
        <v>89.1</v>
      </c>
      <c r="P109" s="360">
        <f>ROUND('Table X12 Indices 2012=100'!P109*$P$11,1)</f>
        <v>93</v>
      </c>
      <c r="Q109" s="416">
        <f>ROUND('Table X12 Indices 2012=100'!Q109*$Q$11,1)</f>
        <v>99.5</v>
      </c>
      <c r="R109" s="361">
        <f>ROUND('Table X12 Indices 2012=100'!R109*$R$11,1)</f>
        <v>91.8</v>
      </c>
      <c r="S109" s="359">
        <f>ROUND('Table X12 Indices 2012=100'!S109*$S$11,1)</f>
        <v>94.8</v>
      </c>
      <c r="T109" s="360">
        <f>ROUND('Table X12 Indices 2012=100'!T109*$T$11,1)</f>
        <v>93.5</v>
      </c>
      <c r="U109" s="421">
        <f>ROUND('Table X12 Indices 2012=100'!U109*$U$11,1)</f>
        <v>99.2</v>
      </c>
      <c r="V109" s="422">
        <f>ROUND('Table X12 Indices 2012=100'!V109*$V$11,1)</f>
        <v>99.7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f>'Table X12 Indices 2012=100'!D110*$D$11</f>
        <v>93.073248401910007</v>
      </c>
      <c r="E110" s="306">
        <f>'Table X12 Indices 2012=100'!E110*$E$11</f>
        <v>92.521877487289998</v>
      </c>
      <c r="F110" s="306">
        <f>'Table X12 Indices 2012=100'!F110*$F$11</f>
        <v>94.590163928940015</v>
      </c>
      <c r="G110" s="306">
        <f>'Table X12 Indices 2012=100'!G110*$G$11</f>
        <v>92.669322708699994</v>
      </c>
      <c r="H110" s="306">
        <f>'Table X12 Indices 2012=100'!H110*$H$11</f>
        <v>92.800000000000011</v>
      </c>
      <c r="I110" s="306">
        <f>'Table X12 Indices 2012=100'!I110*$I$11</f>
        <v>93.284789647110003</v>
      </c>
      <c r="J110" s="306">
        <f>'Table X12 Indices 2012=100'!J110*$J$11</f>
        <v>93.58460304897001</v>
      </c>
      <c r="K110" s="306">
        <f>'Table X12 Indices 2012=100'!K110*$K$11</f>
        <v>93.268450931499999</v>
      </c>
      <c r="L110" s="302">
        <f>'Table X12 Indices 2012=100'!L110*$L$11</f>
        <v>92.411067194600008</v>
      </c>
      <c r="M110" s="248"/>
      <c r="N110" s="358">
        <f>ROUND('Table X12 Indices 2012=100'!N110*$N$11,1)</f>
        <v>88.4</v>
      </c>
      <c r="O110" s="359">
        <f>ROUND('Table X12 Indices 2012=100'!O110*$O$11,1)</f>
        <v>89</v>
      </c>
      <c r="P110" s="360">
        <f>ROUND('Table X12 Indices 2012=100'!P110*$P$11,1)</f>
        <v>93.3</v>
      </c>
      <c r="Q110" s="416">
        <f>ROUND('Table X12 Indices 2012=100'!Q110*$Q$11,1)</f>
        <v>98.6</v>
      </c>
      <c r="R110" s="361">
        <f>ROUND('Table X12 Indices 2012=100'!R110*$R$11,1)</f>
        <v>91.8</v>
      </c>
      <c r="S110" s="359">
        <f>ROUND('Table X12 Indices 2012=100'!S110*$S$11,1)</f>
        <v>95.3</v>
      </c>
      <c r="T110" s="360">
        <f>ROUND('Table X12 Indices 2012=100'!T110*$T$11,1)</f>
        <v>93.9</v>
      </c>
      <c r="U110" s="421">
        <f>ROUND('Table X12 Indices 2012=100'!U110*$U$11,1)</f>
        <v>98.3</v>
      </c>
      <c r="V110" s="422">
        <f>ROUND('Table X12 Indices 2012=100'!V110*$V$11,1)</f>
        <v>98.9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f>'Table X12 Indices 2012=100'!D111*$D$11</f>
        <v>93.312101905079999</v>
      </c>
      <c r="E111" s="314">
        <f>'Table X12 Indices 2012=100'!E111*$E$11</f>
        <v>92.760540971779989</v>
      </c>
      <c r="F111" s="314">
        <f>'Table X12 Indices 2012=100'!F111*$F$11</f>
        <v>94.672131142050006</v>
      </c>
      <c r="G111" s="314">
        <f>'Table X12 Indices 2012=100'!G111*$G$11</f>
        <v>93.227091633000001</v>
      </c>
      <c r="H111" s="314">
        <f>'Table X12 Indices 2012=100'!H111*$H$11</f>
        <v>92.960000000000008</v>
      </c>
      <c r="I111" s="314">
        <f>'Table X12 Indices 2012=100'!I111*$I$11</f>
        <v>93.608414242590015</v>
      </c>
      <c r="J111" s="314">
        <f>'Table X12 Indices 2012=100'!J111*$J$11</f>
        <v>93.905372896610004</v>
      </c>
      <c r="K111" s="314">
        <f>'Table X12 Indices 2012=100'!K111*$K$11</f>
        <v>93.511759933930009</v>
      </c>
      <c r="L111" s="310">
        <f>'Table X12 Indices 2012=100'!L111*$L$11</f>
        <v>92.252964427799995</v>
      </c>
      <c r="M111" s="248"/>
      <c r="N111" s="364">
        <f>ROUND('Table X12 Indices 2012=100'!N111*$N$11,1)</f>
        <v>88.1</v>
      </c>
      <c r="O111" s="365">
        <f>ROUND('Table X12 Indices 2012=100'!O111*$O$11,1)</f>
        <v>89.4</v>
      </c>
      <c r="P111" s="366">
        <f>ROUND('Table X12 Indices 2012=100'!P111*$P$11,1)</f>
        <v>94.9</v>
      </c>
      <c r="Q111" s="417">
        <f>ROUND('Table X12 Indices 2012=100'!Q111*$Q$11,1)</f>
        <v>98.3</v>
      </c>
      <c r="R111" s="367">
        <f>ROUND('Table X12 Indices 2012=100'!R111*$R$11,1)</f>
        <v>91.8</v>
      </c>
      <c r="S111" s="365">
        <f>ROUND('Table X12 Indices 2012=100'!S111*$S$11,1)</f>
        <v>95.4</v>
      </c>
      <c r="T111" s="366">
        <f>ROUND('Table X12 Indices 2012=100'!T111*$T$11,1)</f>
        <v>93.9</v>
      </c>
      <c r="U111" s="423">
        <f>ROUND('Table X12 Indices 2012=100'!U111*$U$11,1)</f>
        <v>98.1</v>
      </c>
      <c r="V111" s="424">
        <f>ROUND('Table X12 Indices 2012=100'!V111*$V$11,1)</f>
        <v>98.5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f>'Table X12 Indices 2012=100'!D112*$D$11</f>
        <v>93.949044580199995</v>
      </c>
      <c r="E112" s="322">
        <f>'Table X12 Indices 2012=100'!E112*$E$11</f>
        <v>93.63564041491</v>
      </c>
      <c r="F112" s="322">
        <f>'Table X12 Indices 2012=100'!F112*$F$11</f>
        <v>95.245901633820012</v>
      </c>
      <c r="G112" s="322">
        <f>'Table X12 Indices 2012=100'!G112*$G$11</f>
        <v>94.262948206700003</v>
      </c>
      <c r="H112" s="322">
        <f>'Table X12 Indices 2012=100'!H112*$H$11</f>
        <v>93.84</v>
      </c>
      <c r="I112" s="322">
        <f>'Table X12 Indices 2012=100'!I112*$I$11</f>
        <v>94.498381880160011</v>
      </c>
      <c r="J112" s="322">
        <f>'Table X12 Indices 2012=100'!J112*$J$11</f>
        <v>94.627105053800008</v>
      </c>
      <c r="K112" s="322">
        <f>'Table X12 Indices 2012=100'!K112*$K$11</f>
        <v>94.484995943650006</v>
      </c>
      <c r="L112" s="318">
        <f>'Table X12 Indices 2012=100'!L112*$L$11</f>
        <v>93.12252964519999</v>
      </c>
      <c r="M112" s="248"/>
      <c r="N112" s="351">
        <f>ROUND('Table X12 Indices 2012=100'!N112*$N$11,1)</f>
        <v>90.5</v>
      </c>
      <c r="O112" s="352">
        <f>ROUND('Table X12 Indices 2012=100'!O112*$O$11,1)</f>
        <v>91.3</v>
      </c>
      <c r="P112" s="353">
        <f>ROUND('Table X12 Indices 2012=100'!P112*$P$11,1)</f>
        <v>94.2</v>
      </c>
      <c r="Q112" s="418">
        <f>ROUND('Table X12 Indices 2012=100'!Q112*$Q$11,1)</f>
        <v>91.3</v>
      </c>
      <c r="R112" s="355">
        <f>ROUND('Table X12 Indices 2012=100'!R112*$R$11,1)</f>
        <v>96.5</v>
      </c>
      <c r="S112" s="352">
        <f>ROUND('Table X12 Indices 2012=100'!S112*$S$11,1)</f>
        <v>98.6</v>
      </c>
      <c r="T112" s="353">
        <f>ROUND('Table X12 Indices 2012=100'!T112*$T$11,1)</f>
        <v>96.8</v>
      </c>
      <c r="U112" s="425">
        <f>ROUND('Table X12 Indices 2012=100'!U112*$U$11,1)</f>
        <v>91.1</v>
      </c>
      <c r="V112" s="426">
        <f>ROUND('Table X12 Indices 2012=100'!V112*$V$11,1)</f>
        <v>91.4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f>'Table X12 Indices 2012=100'!D113*$D$11</f>
        <v>94.984076427269997</v>
      </c>
      <c r="E113" s="306">
        <f>'Table X12 Indices 2012=100'!E113*$E$11</f>
        <v>95.226730311509996</v>
      </c>
      <c r="F113" s="306">
        <f>'Table X12 Indices 2012=100'!F113*$F$11</f>
        <v>96.475409830469999</v>
      </c>
      <c r="G113" s="306">
        <f>'Table X12 Indices 2012=100'!G113*$G$11</f>
        <v>95.378486055300002</v>
      </c>
      <c r="H113" s="306">
        <f>'Table X12 Indices 2012=100'!H113*$H$11</f>
        <v>95.04</v>
      </c>
      <c r="I113" s="306">
        <f>'Table X12 Indices 2012=100'!I113*$I$11</f>
        <v>95.631067964340005</v>
      </c>
      <c r="J113" s="306">
        <f>'Table X12 Indices 2012=100'!J113*$J$11</f>
        <v>95.990376906270001</v>
      </c>
      <c r="K113" s="306">
        <f>'Table X12 Indices 2012=100'!K113*$K$11</f>
        <v>96.188158960660004</v>
      </c>
      <c r="L113" s="302">
        <f>'Table X12 Indices 2012=100'!L113*$L$11</f>
        <v>95.019762846799992</v>
      </c>
      <c r="M113" s="248"/>
      <c r="N113" s="358">
        <f>ROUND('Table X12 Indices 2012=100'!N113*$N$11,1)</f>
        <v>92.5</v>
      </c>
      <c r="O113" s="359">
        <f>ROUND('Table X12 Indices 2012=100'!O113*$O$11,1)</f>
        <v>93.9</v>
      </c>
      <c r="P113" s="360">
        <f>ROUND('Table X12 Indices 2012=100'!P113*$P$11,1)</f>
        <v>94.6</v>
      </c>
      <c r="Q113" s="416">
        <f>ROUND('Table X12 Indices 2012=100'!Q113*$Q$11,1)</f>
        <v>85.6</v>
      </c>
      <c r="R113" s="361">
        <f>ROUND('Table X12 Indices 2012=100'!R113*$R$11,1)</f>
        <v>96.8</v>
      </c>
      <c r="S113" s="359">
        <f>ROUND('Table X12 Indices 2012=100'!S113*$S$11,1)</f>
        <v>98.3</v>
      </c>
      <c r="T113" s="360">
        <f>ROUND('Table X12 Indices 2012=100'!T113*$T$11,1)</f>
        <v>97.3</v>
      </c>
      <c r="U113" s="421">
        <f>ROUND('Table X12 Indices 2012=100'!U113*$U$11,1)</f>
        <v>85.5</v>
      </c>
      <c r="V113" s="422">
        <f>ROUND('Table X12 Indices 2012=100'!V113*$V$11,1)</f>
        <v>85.6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f>'Table X12 Indices 2012=100'!D114*$D$11</f>
        <v>95.780254771169993</v>
      </c>
      <c r="E114" s="306">
        <f>'Table X12 Indices 2012=100'!E114*$E$11</f>
        <v>95.783611775320011</v>
      </c>
      <c r="F114" s="306">
        <f>'Table X12 Indices 2012=100'!F114*$F$11</f>
        <v>96.88524589602001</v>
      </c>
      <c r="G114" s="306">
        <f>'Table X12 Indices 2012=100'!G114*$G$11</f>
        <v>96.254980079199996</v>
      </c>
      <c r="H114" s="306">
        <f>'Table X12 Indices 2012=100'!H114*$H$11</f>
        <v>96</v>
      </c>
      <c r="I114" s="306">
        <f>'Table X12 Indices 2012=100'!I114*$I$11</f>
        <v>96.278317155300002</v>
      </c>
      <c r="J114" s="306">
        <f>'Table X12 Indices 2012=100'!J114*$J$11</f>
        <v>96.631916601550003</v>
      </c>
      <c r="K114" s="306">
        <f>'Table X12 Indices 2012=100'!K114*$K$11</f>
        <v>96.755879966329999</v>
      </c>
      <c r="L114" s="302">
        <f>'Table X12 Indices 2012=100'!L114*$L$11</f>
        <v>96.126482214399985</v>
      </c>
      <c r="M114" s="248"/>
      <c r="N114" s="358">
        <f>ROUND('Table X12 Indices 2012=100'!N114*$N$11,1)</f>
        <v>92.6</v>
      </c>
      <c r="O114" s="359">
        <f>ROUND('Table X12 Indices 2012=100'!O114*$O$11,1)</f>
        <v>92.7</v>
      </c>
      <c r="P114" s="360">
        <f>ROUND('Table X12 Indices 2012=100'!P114*$P$11,1)</f>
        <v>93</v>
      </c>
      <c r="Q114" s="416">
        <f>ROUND('Table X12 Indices 2012=100'!Q114*$Q$11,1)</f>
        <v>86.9</v>
      </c>
      <c r="R114" s="361">
        <f>ROUND('Table X12 Indices 2012=100'!R114*$R$11,1)</f>
        <v>97.8</v>
      </c>
      <c r="S114" s="359">
        <f>ROUND('Table X12 Indices 2012=100'!S114*$S$11,1)</f>
        <v>99.3</v>
      </c>
      <c r="T114" s="360">
        <f>ROUND('Table X12 Indices 2012=100'!T114*$T$11,1)</f>
        <v>98.3</v>
      </c>
      <c r="U114" s="421">
        <f>ROUND('Table X12 Indices 2012=100'!U114*$U$11,1)</f>
        <v>86.8</v>
      </c>
      <c r="V114" s="422">
        <f>ROUND('Table X12 Indices 2012=100'!V114*$V$11,1)</f>
        <v>87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f>'Table X12 Indices 2012=100'!D115*$D$11</f>
        <v>96.41719744628999</v>
      </c>
      <c r="E115" s="306">
        <f>'Table X12 Indices 2012=100'!E115*$E$11</f>
        <v>96.817820208110007</v>
      </c>
      <c r="F115" s="306">
        <f>'Table X12 Indices 2012=100'!F115*$F$11</f>
        <v>97.622950814009997</v>
      </c>
      <c r="G115" s="306">
        <f>'Table X12 Indices 2012=100'!G115*$G$11</f>
        <v>96.972111553299996</v>
      </c>
      <c r="H115" s="306">
        <f>'Table X12 Indices 2012=100'!H115*$H$11</f>
        <v>96.960000000000008</v>
      </c>
      <c r="I115" s="306">
        <f>'Table X12 Indices 2012=100'!I115*$I$11</f>
        <v>97.33009709061001</v>
      </c>
      <c r="J115" s="306">
        <f>'Table X12 Indices 2012=100'!J115*$J$11</f>
        <v>97.433841220649995</v>
      </c>
      <c r="K115" s="306">
        <f>'Table X12 Indices 2012=100'!K115*$K$11</f>
        <v>97.648012975240007</v>
      </c>
      <c r="L115" s="302">
        <f>'Table X12 Indices 2012=100'!L115*$L$11</f>
        <v>97.62845849899999</v>
      </c>
      <c r="M115" s="248"/>
      <c r="N115" s="358">
        <f>ROUND('Table X12 Indices 2012=100'!N115*$N$11,1)</f>
        <v>93.3</v>
      </c>
      <c r="O115" s="359">
        <f>ROUND('Table X12 Indices 2012=100'!O115*$O$11,1)</f>
        <v>95.4</v>
      </c>
      <c r="P115" s="360">
        <f>ROUND('Table X12 Indices 2012=100'!P115*$P$11,1)</f>
        <v>94.6</v>
      </c>
      <c r="Q115" s="416">
        <f>ROUND('Table X12 Indices 2012=100'!Q115*$Q$11,1)</f>
        <v>95.5</v>
      </c>
      <c r="R115" s="361">
        <f>ROUND('Table X12 Indices 2012=100'!R115*$R$11,1)</f>
        <v>98.3</v>
      </c>
      <c r="S115" s="359">
        <f>ROUND('Table X12 Indices 2012=100'!S115*$S$11,1)</f>
        <v>99.3</v>
      </c>
      <c r="T115" s="360">
        <f>ROUND('Table X12 Indices 2012=100'!T115*$T$11,1)</f>
        <v>98.4</v>
      </c>
      <c r="U115" s="421">
        <f>ROUND('Table X12 Indices 2012=100'!U115*$U$11,1)</f>
        <v>95.5</v>
      </c>
      <c r="V115" s="422">
        <f>ROUND('Table X12 Indices 2012=100'!V115*$V$11,1)</f>
        <v>95.5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f>'Table X12 Indices 2012=100'!D116*$D$11</f>
        <v>96.41719744628999</v>
      </c>
      <c r="E116" s="306">
        <f>'Table X12 Indices 2012=100'!E116*$E$11</f>
        <v>97.136038187429989</v>
      </c>
      <c r="F116" s="306">
        <f>'Table X12 Indices 2012=100'!F116*$F$11</f>
        <v>97.786885240230006</v>
      </c>
      <c r="G116" s="306">
        <f>'Table X12 Indices 2012=100'!G116*$G$11</f>
        <v>97.290836652899998</v>
      </c>
      <c r="H116" s="306">
        <f>'Table X12 Indices 2012=100'!H116*$H$11</f>
        <v>97.12</v>
      </c>
      <c r="I116" s="306">
        <f>'Table X12 Indices 2012=100'!I116*$I$11</f>
        <v>97.41100323948001</v>
      </c>
      <c r="J116" s="306">
        <f>'Table X12 Indices 2012=100'!J116*$J$11</f>
        <v>97.674418606380002</v>
      </c>
      <c r="K116" s="306">
        <f>'Table X12 Indices 2012=100'!K116*$K$11</f>
        <v>97.891321977670003</v>
      </c>
      <c r="L116" s="302">
        <f>'Table X12 Indices 2012=100'!L116*$L$11</f>
        <v>97.549407115600005</v>
      </c>
      <c r="M116" s="248"/>
      <c r="N116" s="358">
        <f>ROUND('Table X12 Indices 2012=100'!N116*$N$11,1)</f>
        <v>95.6</v>
      </c>
      <c r="O116" s="359">
        <f>ROUND('Table X12 Indices 2012=100'!O116*$O$11,1)</f>
        <v>98.8</v>
      </c>
      <c r="P116" s="360">
        <f>ROUND('Table X12 Indices 2012=100'!P116*$P$11,1)</f>
        <v>96.1</v>
      </c>
      <c r="Q116" s="416">
        <f>ROUND('Table X12 Indices 2012=100'!Q116*$Q$11,1)</f>
        <v>95.4</v>
      </c>
      <c r="R116" s="361">
        <f>ROUND('Table X12 Indices 2012=100'!R116*$R$11,1)</f>
        <v>99.1</v>
      </c>
      <c r="S116" s="359">
        <f>ROUND('Table X12 Indices 2012=100'!S116*$S$11,1)</f>
        <v>99.5</v>
      </c>
      <c r="T116" s="360">
        <f>ROUND('Table X12 Indices 2012=100'!T116*$T$11,1)</f>
        <v>99.3</v>
      </c>
      <c r="U116" s="421">
        <f>ROUND('Table X12 Indices 2012=100'!U116*$U$11,1)</f>
        <v>95.4</v>
      </c>
      <c r="V116" s="422">
        <f>ROUND('Table X12 Indices 2012=100'!V116*$V$11,1)</f>
        <v>95.4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f>'Table X12 Indices 2012=100'!D117*$D$11</f>
        <v>97.133757955799993</v>
      </c>
      <c r="E117" s="306">
        <f>'Table X12 Indices 2012=100'!E117*$E$11</f>
        <v>97.852028640900002</v>
      </c>
      <c r="F117" s="306">
        <f>'Table X12 Indices 2012=100'!F117*$F$11</f>
        <v>98.524590158220008</v>
      </c>
      <c r="G117" s="306">
        <f>'Table X12 Indices 2012=100'!G117*$G$11</f>
        <v>97.768924302300007</v>
      </c>
      <c r="H117" s="306">
        <f>'Table X12 Indices 2012=100'!H117*$H$11</f>
        <v>97.84</v>
      </c>
      <c r="I117" s="306">
        <f>'Table X12 Indices 2012=100'!I117*$I$11</f>
        <v>97.815533983830008</v>
      </c>
      <c r="J117" s="306">
        <f>'Table X12 Indices 2012=100'!J117*$J$11</f>
        <v>98.15557337784</v>
      </c>
      <c r="K117" s="306">
        <f>'Table X12 Indices 2012=100'!K117*$K$11</f>
        <v>98.134630980099999</v>
      </c>
      <c r="L117" s="302">
        <f>'Table X12 Indices 2012=100'!L117*$L$11</f>
        <v>97.707509882399989</v>
      </c>
      <c r="M117" s="248"/>
      <c r="N117" s="358">
        <f>ROUND('Table X12 Indices 2012=100'!N117*$N$11,1)</f>
        <v>95.8</v>
      </c>
      <c r="O117" s="359">
        <f>ROUND('Table X12 Indices 2012=100'!O117*$O$11,1)</f>
        <v>98.7</v>
      </c>
      <c r="P117" s="360">
        <f>ROUND('Table X12 Indices 2012=100'!P117*$P$11,1)</f>
        <v>99.1</v>
      </c>
      <c r="Q117" s="416">
        <f>ROUND('Table X12 Indices 2012=100'!Q117*$Q$11,1)</f>
        <v>102.5</v>
      </c>
      <c r="R117" s="361">
        <f>ROUND('Table X12 Indices 2012=100'!R117*$R$11,1)</f>
        <v>99.9</v>
      </c>
      <c r="S117" s="359">
        <f>ROUND('Table X12 Indices 2012=100'!S117*$S$11,1)</f>
        <v>100.2</v>
      </c>
      <c r="T117" s="360">
        <f>ROUND('Table X12 Indices 2012=100'!T117*$T$11,1)</f>
        <v>100.6</v>
      </c>
      <c r="U117" s="421">
        <f>ROUND('Table X12 Indices 2012=100'!U117*$U$11,1)</f>
        <v>102.3</v>
      </c>
      <c r="V117" s="422">
        <f>ROUND('Table X12 Indices 2012=100'!V117*$V$11,1)</f>
        <v>102.5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f>'Table X12 Indices 2012=100'!D118*$D$11</f>
        <v>97.850318465309996</v>
      </c>
      <c r="E118" s="306">
        <f>'Table X12 Indices 2012=100'!E118*$E$11</f>
        <v>98.408910104710003</v>
      </c>
      <c r="F118" s="306">
        <f>'Table X12 Indices 2012=100'!F118*$F$11</f>
        <v>99.262295076209995</v>
      </c>
      <c r="G118" s="306">
        <f>'Table X12 Indices 2012=100'!G118*$G$11</f>
        <v>98.486055776399994</v>
      </c>
      <c r="H118" s="306">
        <f>'Table X12 Indices 2012=100'!H118*$H$11</f>
        <v>98.88</v>
      </c>
      <c r="I118" s="306">
        <f>'Table X12 Indices 2012=100'!I118*$I$11</f>
        <v>98.786407770270003</v>
      </c>
      <c r="J118" s="306">
        <f>'Table X12 Indices 2012=100'!J118*$J$11</f>
        <v>98.957497996940006</v>
      </c>
      <c r="K118" s="306">
        <f>'Table X12 Indices 2012=100'!K118*$K$11</f>
        <v>98.783454986579997</v>
      </c>
      <c r="L118" s="302">
        <f>'Table X12 Indices 2012=100'!L118*$L$11</f>
        <v>98.498023716399999</v>
      </c>
      <c r="M118" s="248"/>
      <c r="N118" s="358">
        <f>ROUND('Table X12 Indices 2012=100'!N118*$N$11,1)</f>
        <v>95.3</v>
      </c>
      <c r="O118" s="359">
        <f>ROUND('Table X12 Indices 2012=100'!O118*$O$11,1)</f>
        <v>97.6</v>
      </c>
      <c r="P118" s="360">
        <f>ROUND('Table X12 Indices 2012=100'!P118*$P$11,1)</f>
        <v>99.6</v>
      </c>
      <c r="Q118" s="416">
        <f>ROUND('Table X12 Indices 2012=100'!Q118*$Q$11,1)</f>
        <v>106.3</v>
      </c>
      <c r="R118" s="361">
        <f>ROUND('Table X12 Indices 2012=100'!R118*$R$11,1)</f>
        <v>100.4</v>
      </c>
      <c r="S118" s="359">
        <f>ROUND('Table X12 Indices 2012=100'!S118*$S$11,1)</f>
        <v>99.8</v>
      </c>
      <c r="T118" s="360">
        <f>ROUND('Table X12 Indices 2012=100'!T118*$T$11,1)</f>
        <v>100.3</v>
      </c>
      <c r="U118" s="421">
        <f>ROUND('Table X12 Indices 2012=100'!U118*$U$11,1)</f>
        <v>106.1</v>
      </c>
      <c r="V118" s="422">
        <f>ROUND('Table X12 Indices 2012=100'!V118*$V$11,1)</f>
        <v>106.4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f>'Table X12 Indices 2012=100'!D119*$D$11</f>
        <v>97.691082796529997</v>
      </c>
      <c r="E119" s="306">
        <f>'Table X12 Indices 2012=100'!E119*$E$11</f>
        <v>98.727128084029999</v>
      </c>
      <c r="F119" s="306">
        <f>'Table X12 Indices 2012=100'!F119*$F$11</f>
        <v>99.180327863100004</v>
      </c>
      <c r="G119" s="306">
        <f>'Table X12 Indices 2012=100'!G119*$G$11</f>
        <v>98.645418326200002</v>
      </c>
      <c r="H119" s="306">
        <f>'Table X12 Indices 2012=100'!H119*$H$11</f>
        <v>98.720000000000013</v>
      </c>
      <c r="I119" s="306">
        <f>'Table X12 Indices 2012=100'!I119*$I$11</f>
        <v>98.867313919140003</v>
      </c>
      <c r="J119" s="306">
        <f>'Table X12 Indices 2012=100'!J119*$J$11</f>
        <v>98.797113073120002</v>
      </c>
      <c r="K119" s="306">
        <f>'Table X12 Indices 2012=100'!K119*$K$11</f>
        <v>98.864557987390015</v>
      </c>
      <c r="L119" s="302">
        <f>'Table X12 Indices 2012=100'!L119*$L$11</f>
        <v>98.498023716399999</v>
      </c>
      <c r="M119" s="248"/>
      <c r="N119" s="358">
        <f>ROUND('Table X12 Indices 2012=100'!N119*$N$11,1)</f>
        <v>96.4</v>
      </c>
      <c r="O119" s="359">
        <f>ROUND('Table X12 Indices 2012=100'!O119*$O$11,1)</f>
        <v>97.9</v>
      </c>
      <c r="P119" s="360">
        <f>ROUND('Table X12 Indices 2012=100'!P119*$P$11,1)</f>
        <v>100.1</v>
      </c>
      <c r="Q119" s="416">
        <f>ROUND('Table X12 Indices 2012=100'!Q119*$Q$11,1)</f>
        <v>99.5</v>
      </c>
      <c r="R119" s="361">
        <f>ROUND('Table X12 Indices 2012=100'!R119*$R$11,1)</f>
        <v>100.8</v>
      </c>
      <c r="S119" s="359">
        <f>ROUND('Table X12 Indices 2012=100'!S119*$S$11,1)</f>
        <v>100.5</v>
      </c>
      <c r="T119" s="360">
        <f>ROUND('Table X12 Indices 2012=100'!T119*$T$11,1)</f>
        <v>101</v>
      </c>
      <c r="U119" s="441">
        <f>ROUND('Table X12 Indices 2012=100'!U119*$U$11,1)</f>
        <v>99.4</v>
      </c>
      <c r="V119" s="422">
        <f>ROUND('Table X12 Indices 2012=100'!V119*$V$11,1)</f>
        <v>99.5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f>'Table X12 Indices 2012=100'!D120*$D$11</f>
        <v>98.089171968480002</v>
      </c>
      <c r="E120" s="306">
        <f>'Table X12 Indices 2012=100'!E120*$E$11</f>
        <v>98.806682578860006</v>
      </c>
      <c r="F120" s="306">
        <f>'Table X12 Indices 2012=100'!F120*$F$11</f>
        <v>99.098360649990013</v>
      </c>
      <c r="G120" s="306">
        <f>'Table X12 Indices 2012=100'!G120*$G$11</f>
        <v>99.0438247007</v>
      </c>
      <c r="H120" s="306">
        <f>'Table X12 Indices 2012=100'!H120*$H$11</f>
        <v>98.960000000000008</v>
      </c>
      <c r="I120" s="306">
        <f>'Table X12 Indices 2012=100'!I120*$I$11</f>
        <v>98.786407770270003</v>
      </c>
      <c r="J120" s="306">
        <f>'Table X12 Indices 2012=100'!J120*$J$11</f>
        <v>98.957497996940006</v>
      </c>
      <c r="K120" s="306">
        <f>'Table X12 Indices 2012=100'!K120*$K$11</f>
        <v>99.026763989009993</v>
      </c>
      <c r="L120" s="302">
        <f>'Table X12 Indices 2012=100'!L120*$L$11</f>
        <v>98.893280633399996</v>
      </c>
      <c r="M120" s="248"/>
      <c r="N120" s="358">
        <f>ROUND('Table X12 Indices 2012=100'!N120*$N$11,1)</f>
        <v>95.5</v>
      </c>
      <c r="O120" s="359">
        <f>ROUND('Table X12 Indices 2012=100'!O120*$O$11,1)</f>
        <v>97.6</v>
      </c>
      <c r="P120" s="360">
        <f>ROUND('Table X12 Indices 2012=100'!P120*$P$11,1)</f>
        <v>98.2</v>
      </c>
      <c r="Q120" s="416">
        <f>ROUND('Table X12 Indices 2012=100'!Q120*$Q$11,1)</f>
        <v>95</v>
      </c>
      <c r="R120" s="361">
        <f>ROUND('Table X12 Indices 2012=100'!R120*$R$11,1)</f>
        <v>100.8</v>
      </c>
      <c r="S120" s="359">
        <f>ROUND('Table X12 Indices 2012=100'!S120*$S$11,1)</f>
        <v>100.5</v>
      </c>
      <c r="T120" s="360">
        <f>ROUND('Table X12 Indices 2012=100'!T120*$T$11,1)</f>
        <v>101.1</v>
      </c>
      <c r="U120" s="441">
        <f>ROUND('Table X12 Indices 2012=100'!U120*$U$11,1)</f>
        <v>95.1</v>
      </c>
      <c r="V120" s="422">
        <f>ROUND('Table X12 Indices 2012=100'!V120*$V$11,1)</f>
        <v>95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f>'Table X12 Indices 2012=100'!D121*$D$11</f>
        <v>98.646496809210007</v>
      </c>
      <c r="E121" s="306">
        <f>'Table X12 Indices 2012=100'!E121*$E$11</f>
        <v>99.124900558180002</v>
      </c>
      <c r="F121" s="306">
        <f>'Table X12 Indices 2012=100'!F121*$F$11</f>
        <v>99.672131141760005</v>
      </c>
      <c r="G121" s="306">
        <f>'Table X12 Indices 2012=100'!G121*$G$11</f>
        <v>99.442231075199999</v>
      </c>
      <c r="H121" s="306">
        <f>'Table X12 Indices 2012=100'!H121*$H$11</f>
        <v>99.44</v>
      </c>
      <c r="I121" s="306">
        <f>'Table X12 Indices 2012=100'!I121*$I$11</f>
        <v>99.433656961230014</v>
      </c>
      <c r="J121" s="306">
        <f>'Table X12 Indices 2012=100'!J121*$J$11</f>
        <v>99.438652768400004</v>
      </c>
      <c r="K121" s="306">
        <f>'Table X12 Indices 2012=100'!K121*$K$11</f>
        <v>99.513381993870013</v>
      </c>
      <c r="L121" s="302">
        <f>'Table X12 Indices 2012=100'!L121*$L$11</f>
        <v>99.288537550399994</v>
      </c>
      <c r="M121" s="248"/>
      <c r="N121" s="358">
        <f>ROUND('Table X12 Indices 2012=100'!N121*$N$11,1)</f>
        <v>96</v>
      </c>
      <c r="O121" s="359">
        <f>ROUND('Table X12 Indices 2012=100'!O121*$O$11,1)</f>
        <v>97.6</v>
      </c>
      <c r="P121" s="360">
        <f>ROUND('Table X12 Indices 2012=100'!P121*$P$11,1)</f>
        <v>99</v>
      </c>
      <c r="Q121" s="416">
        <f>ROUND('Table X12 Indices 2012=100'!Q121*$Q$11,1)</f>
        <v>97.2</v>
      </c>
      <c r="R121" s="361">
        <f>ROUND('Table X12 Indices 2012=100'!R121*$R$11,1)</f>
        <v>100.7</v>
      </c>
      <c r="S121" s="359">
        <f>ROUND('Table X12 Indices 2012=100'!S121*$S$11,1)</f>
        <v>100.4</v>
      </c>
      <c r="T121" s="360">
        <f>ROUND('Table X12 Indices 2012=100'!T121*$T$11,1)</f>
        <v>100.9</v>
      </c>
      <c r="U121" s="441">
        <f>ROUND('Table X12 Indices 2012=100'!U121*$U$11,1)</f>
        <v>97.2</v>
      </c>
      <c r="V121" s="422">
        <f>ROUND('Table X12 Indices 2012=100'!V121*$V$11,1)</f>
        <v>97.1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f>'Table X12 Indices 2012=100'!D122*$D$11</f>
        <v>99.044585981159997</v>
      </c>
      <c r="E122" s="306">
        <f>'Table X12 Indices 2012=100'!E122*$E$11</f>
        <v>99.52267303232999</v>
      </c>
      <c r="F122" s="306">
        <f>'Table X12 Indices 2012=100'!F122*$F$11</f>
        <v>99.99999999420001</v>
      </c>
      <c r="G122" s="306">
        <f>'Table X12 Indices 2012=100'!G122*$G$11</f>
        <v>99.601593624999992</v>
      </c>
      <c r="H122" s="306">
        <f>'Table X12 Indices 2012=100'!H122*$H$11</f>
        <v>99.76</v>
      </c>
      <c r="I122" s="306">
        <f>'Table X12 Indices 2012=100'!I122*$I$11</f>
        <v>99.676375407840013</v>
      </c>
      <c r="J122" s="306">
        <f>'Table X12 Indices 2012=100'!J122*$J$11</f>
        <v>99.759422616040013</v>
      </c>
      <c r="K122" s="306">
        <f>'Table X12 Indices 2012=100'!K122*$K$11</f>
        <v>99.756690996300009</v>
      </c>
      <c r="L122" s="302">
        <f>'Table X12 Indices 2012=100'!L122*$L$11</f>
        <v>99.84189723419999</v>
      </c>
      <c r="M122" s="248"/>
      <c r="N122" s="358">
        <f>ROUND('Table X12 Indices 2012=100'!N122*$N$11,1)</f>
        <v>96.1</v>
      </c>
      <c r="O122" s="359">
        <f>ROUND('Table X12 Indices 2012=100'!O122*$O$11,1)</f>
        <v>97.6</v>
      </c>
      <c r="P122" s="360">
        <f>ROUND('Table X12 Indices 2012=100'!P122*$P$11,1)</f>
        <v>99.5</v>
      </c>
      <c r="Q122" s="416">
        <f>ROUND('Table X12 Indices 2012=100'!Q122*$Q$11,1)</f>
        <v>102.9</v>
      </c>
      <c r="R122" s="361">
        <f>ROUND('Table X12 Indices 2012=100'!R122*$R$11,1)</f>
        <v>100.5</v>
      </c>
      <c r="S122" s="359">
        <f>ROUND('Table X12 Indices 2012=100'!S122*$S$11,1)</f>
        <v>100.2</v>
      </c>
      <c r="T122" s="360">
        <f>ROUND('Table X12 Indices 2012=100'!T122*$T$11,1)</f>
        <v>100.7</v>
      </c>
      <c r="U122" s="441">
        <f>ROUND('Table X12 Indices 2012=100'!U122*$U$11,1)</f>
        <v>102.9</v>
      </c>
      <c r="V122" s="422">
        <f>ROUND('Table X12 Indices 2012=100'!V122*$V$11,1)</f>
        <v>103.1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f>'Table X12 Indices 2012=100'!D123*$D$11</f>
        <v>99.999999993839992</v>
      </c>
      <c r="E123" s="453">
        <f>'Table X12 Indices 2012=100'!E123*$E$11</f>
        <v>100.00000000131</v>
      </c>
      <c r="F123" s="453">
        <f>'Table X12 Indices 2012=100'!F123*$F$11</f>
        <v>99.99999999420001</v>
      </c>
      <c r="G123" s="453">
        <f>'Table X12 Indices 2012=100'!G123*$G$11</f>
        <v>99.999999999500005</v>
      </c>
      <c r="H123" s="453">
        <f>'Table X12 Indices 2012=100'!H123*$H$11</f>
        <v>100</v>
      </c>
      <c r="I123" s="453">
        <f>'Table X12 Indices 2012=100'!I123*$I$11</f>
        <v>100.00000000332</v>
      </c>
      <c r="J123" s="453">
        <f>'Table X12 Indices 2012=100'!J123*$J$11</f>
        <v>100.00000000177</v>
      </c>
      <c r="K123" s="453">
        <f>'Table X12 Indices 2012=100'!K123*$K$11</f>
        <v>99.999999998730004</v>
      </c>
      <c r="L123" s="449">
        <f>'Table X12 Indices 2012=100'!L123*$L$11</f>
        <v>100.00000000099999</v>
      </c>
      <c r="M123" s="248"/>
      <c r="N123" s="455">
        <f>ROUND('Table X12 Indices 2012=100'!N123*$N$11,1)</f>
        <v>100</v>
      </c>
      <c r="O123" s="456">
        <f>ROUND('Table X12 Indices 2012=100'!O123*$O$11,1)</f>
        <v>100</v>
      </c>
      <c r="P123" s="457">
        <f>ROUND('Table X12 Indices 2012=100'!P123*$P$11,1)</f>
        <v>100</v>
      </c>
      <c r="Q123" s="458">
        <f>ROUND('Table X12 Indices 2012=100'!Q123*$Q$11,1)</f>
        <v>100</v>
      </c>
      <c r="R123" s="459">
        <f>ROUND('Table X12 Indices 2012=100'!R123*$R$11,1)</f>
        <v>100</v>
      </c>
      <c r="S123" s="456">
        <f>ROUND('Table X12 Indices 2012=100'!S123*$S$11,1)</f>
        <v>100</v>
      </c>
      <c r="T123" s="457">
        <f>ROUND('Table X12 Indices 2012=100'!T123*$T$11,1)</f>
        <v>100</v>
      </c>
      <c r="U123" s="460">
        <f>ROUND('Table X12 Indices 2012=100'!U123*$U$11,1)</f>
        <v>100</v>
      </c>
      <c r="V123" s="461">
        <f>ROUND('Table X12 Indices 2012=100'!V123*$V$11,1)</f>
        <v>100</v>
      </c>
      <c r="W123" s="244"/>
      <c r="X123" s="263"/>
    </row>
    <row r="124" spans="1:26" ht="30" customHeight="1" x14ac:dyDescent="0.3">
      <c r="A124" s="244"/>
      <c r="B124" s="533" t="s">
        <v>126</v>
      </c>
      <c r="C124" s="534"/>
      <c r="D124" s="503" t="s">
        <v>138</v>
      </c>
      <c r="E124" s="504"/>
      <c r="F124" s="504"/>
      <c r="G124" s="504"/>
      <c r="H124" s="504"/>
      <c r="I124" s="504"/>
      <c r="J124" s="504"/>
      <c r="K124" s="504"/>
      <c r="L124" s="505"/>
      <c r="M124" s="248"/>
      <c r="N124" s="506" t="s">
        <v>118</v>
      </c>
      <c r="O124" s="507"/>
      <c r="P124" s="507"/>
      <c r="Q124" s="507"/>
      <c r="R124" s="507"/>
      <c r="S124" s="507"/>
      <c r="T124" s="507"/>
      <c r="U124" s="507"/>
      <c r="V124" s="508"/>
      <c r="W124" s="244"/>
      <c r="X124" s="263" t="s">
        <v>149</v>
      </c>
    </row>
    <row r="125" spans="1:26" ht="35.25" customHeight="1" thickBot="1" x14ac:dyDescent="0.35">
      <c r="A125" s="244"/>
      <c r="B125" s="535"/>
      <c r="C125" s="536"/>
      <c r="D125" s="509" t="s">
        <v>124</v>
      </c>
      <c r="E125" s="510"/>
      <c r="F125" s="510"/>
      <c r="G125" s="510"/>
      <c r="H125" s="510"/>
      <c r="I125" s="510"/>
      <c r="J125" s="510"/>
      <c r="K125" s="510"/>
      <c r="L125" s="511"/>
      <c r="M125" s="248"/>
      <c r="N125" s="512" t="s">
        <v>109</v>
      </c>
      <c r="O125" s="513"/>
      <c r="P125" s="513"/>
      <c r="Q125" s="513"/>
      <c r="R125" s="513"/>
      <c r="S125" s="513"/>
      <c r="T125" s="513"/>
      <c r="U125" s="513"/>
      <c r="V125" s="514"/>
      <c r="W125" s="244"/>
      <c r="X125" s="408" t="s">
        <v>127</v>
      </c>
      <c r="Y125" s="551" t="s">
        <v>133</v>
      </c>
      <c r="Z125" s="551"/>
    </row>
    <row r="126" spans="1:26" ht="18" customHeight="1" x14ac:dyDescent="0.3">
      <c r="A126" s="244"/>
      <c r="B126" s="221">
        <v>1</v>
      </c>
      <c r="C126" s="222">
        <v>2017</v>
      </c>
      <c r="D126" s="317">
        <v>100.5</v>
      </c>
      <c r="E126" s="322">
        <v>100.7</v>
      </c>
      <c r="F126" s="322">
        <v>100.6</v>
      </c>
      <c r="G126" s="322">
        <v>100.7</v>
      </c>
      <c r="H126" s="322">
        <v>100.6</v>
      </c>
      <c r="I126" s="322">
        <v>100.8</v>
      </c>
      <c r="J126" s="322">
        <v>100.7</v>
      </c>
      <c r="K126" s="322">
        <v>100.6</v>
      </c>
      <c r="L126" s="318">
        <v>100.6</v>
      </c>
      <c r="M126" s="248"/>
      <c r="N126" s="351">
        <v>100.5</v>
      </c>
      <c r="O126" s="352">
        <v>101.7</v>
      </c>
      <c r="P126" s="353">
        <v>103.8</v>
      </c>
      <c r="Q126" s="418">
        <v>103.6</v>
      </c>
      <c r="R126" s="355">
        <v>99.9</v>
      </c>
      <c r="S126" s="352">
        <v>100</v>
      </c>
      <c r="T126" s="353">
        <v>100</v>
      </c>
      <c r="U126" s="425">
        <v>103.5</v>
      </c>
      <c r="V126" s="426">
        <v>103.7</v>
      </c>
      <c r="W126" s="244"/>
      <c r="X126" s="263" t="s">
        <v>128</v>
      </c>
      <c r="Y126" s="551"/>
      <c r="Z126" s="551"/>
    </row>
    <row r="127" spans="1:26" ht="18" customHeight="1" x14ac:dyDescent="0.3">
      <c r="A127" s="244"/>
      <c r="B127" s="223">
        <v>2</v>
      </c>
      <c r="C127" s="224">
        <v>2017</v>
      </c>
      <c r="D127" s="301">
        <v>101.9</v>
      </c>
      <c r="E127" s="306">
        <v>101.5</v>
      </c>
      <c r="F127" s="306">
        <v>101.4</v>
      </c>
      <c r="G127" s="306">
        <v>101.5</v>
      </c>
      <c r="H127" s="306">
        <v>101.6</v>
      </c>
      <c r="I127" s="306">
        <v>101.7</v>
      </c>
      <c r="J127" s="306">
        <v>101.8</v>
      </c>
      <c r="K127" s="306">
        <v>101.4</v>
      </c>
      <c r="L127" s="302">
        <v>101.3</v>
      </c>
      <c r="M127" s="248"/>
      <c r="N127" s="358">
        <v>102.1</v>
      </c>
      <c r="O127" s="359">
        <v>102.9</v>
      </c>
      <c r="P127" s="360">
        <v>105.6</v>
      </c>
      <c r="Q127" s="416">
        <v>105.5</v>
      </c>
      <c r="R127" s="361">
        <v>100.4</v>
      </c>
      <c r="S127" s="359">
        <v>100.6</v>
      </c>
      <c r="T127" s="360">
        <v>101.1</v>
      </c>
      <c r="U127" s="421">
        <v>105.4</v>
      </c>
      <c r="V127" s="422">
        <v>105.6</v>
      </c>
      <c r="W127" s="244"/>
      <c r="X127" s="263"/>
    </row>
    <row r="128" spans="1:26" ht="18" customHeight="1" x14ac:dyDescent="0.3">
      <c r="A128" s="244"/>
      <c r="B128" s="223">
        <v>3</v>
      </c>
      <c r="C128" s="224">
        <v>2017</v>
      </c>
      <c r="D128" s="301">
        <v>102.5</v>
      </c>
      <c r="E128" s="306">
        <v>102.1</v>
      </c>
      <c r="F128" s="306">
        <v>101.6</v>
      </c>
      <c r="G128" s="306">
        <v>102</v>
      </c>
      <c r="H128" s="306">
        <v>102</v>
      </c>
      <c r="I128" s="306">
        <v>102</v>
      </c>
      <c r="J128" s="306">
        <v>102.4</v>
      </c>
      <c r="K128" s="306">
        <v>101.7</v>
      </c>
      <c r="L128" s="302">
        <v>102</v>
      </c>
      <c r="M128" s="248"/>
      <c r="N128" s="358">
        <v>101.6</v>
      </c>
      <c r="O128" s="359">
        <v>102.1</v>
      </c>
      <c r="P128" s="360">
        <v>104</v>
      </c>
      <c r="Q128" s="416">
        <v>105.4</v>
      </c>
      <c r="R128" s="361">
        <v>100.4</v>
      </c>
      <c r="S128" s="359">
        <v>100.6</v>
      </c>
      <c r="T128" s="360">
        <v>101</v>
      </c>
      <c r="U128" s="421">
        <v>105.3</v>
      </c>
      <c r="V128" s="422">
        <v>105.4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v>102.5</v>
      </c>
      <c r="E129" s="306">
        <v>102.2</v>
      </c>
      <c r="F129" s="306">
        <v>101.8</v>
      </c>
      <c r="G129" s="306">
        <v>102.3</v>
      </c>
      <c r="H129" s="306">
        <v>102.1</v>
      </c>
      <c r="I129" s="306">
        <v>101.9</v>
      </c>
      <c r="J129" s="306">
        <v>102.5</v>
      </c>
      <c r="K129" s="306">
        <v>101.8</v>
      </c>
      <c r="L129" s="302">
        <v>102.1</v>
      </c>
      <c r="M129" s="248"/>
      <c r="N129" s="358">
        <v>101.5</v>
      </c>
      <c r="O129" s="359">
        <v>102.7</v>
      </c>
      <c r="P129" s="360">
        <v>103.5</v>
      </c>
      <c r="Q129" s="416">
        <v>104.4</v>
      </c>
      <c r="R129" s="361">
        <v>101.5</v>
      </c>
      <c r="S129" s="359">
        <v>102.1</v>
      </c>
      <c r="T129" s="360">
        <v>103.1</v>
      </c>
      <c r="U129" s="421">
        <v>104.3</v>
      </c>
      <c r="V129" s="422">
        <v>104.4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v>102.7</v>
      </c>
      <c r="E130" s="306">
        <v>102.7</v>
      </c>
      <c r="F130" s="306">
        <v>102</v>
      </c>
      <c r="G130" s="306">
        <v>102.4</v>
      </c>
      <c r="H130" s="306">
        <v>102.3</v>
      </c>
      <c r="I130" s="306">
        <v>102.3</v>
      </c>
      <c r="J130" s="306">
        <v>102.8</v>
      </c>
      <c r="K130" s="306">
        <v>102.2</v>
      </c>
      <c r="L130" s="302">
        <v>102.1</v>
      </c>
      <c r="M130" s="248"/>
      <c r="N130" s="358">
        <v>103.3</v>
      </c>
      <c r="O130" s="359">
        <v>105</v>
      </c>
      <c r="P130" s="360">
        <v>105.9</v>
      </c>
      <c r="Q130" s="416">
        <v>107.1</v>
      </c>
      <c r="R130" s="361">
        <v>101.6</v>
      </c>
      <c r="S130" s="359">
        <v>102.3</v>
      </c>
      <c r="T130" s="360">
        <v>102.7</v>
      </c>
      <c r="U130" s="421">
        <v>107</v>
      </c>
      <c r="V130" s="422">
        <v>107.3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v>102.9</v>
      </c>
      <c r="E131" s="306">
        <v>102.7</v>
      </c>
      <c r="F131" s="306">
        <v>102.1</v>
      </c>
      <c r="G131" s="306">
        <v>102.7</v>
      </c>
      <c r="H131" s="306">
        <v>102.6</v>
      </c>
      <c r="I131" s="306">
        <v>102.2</v>
      </c>
      <c r="J131" s="306">
        <v>103.2</v>
      </c>
      <c r="K131" s="306">
        <v>102.4</v>
      </c>
      <c r="L131" s="302">
        <v>102.4</v>
      </c>
      <c r="M131" s="248"/>
      <c r="N131" s="358">
        <v>103.3</v>
      </c>
      <c r="O131" s="359">
        <v>105.1</v>
      </c>
      <c r="P131" s="360">
        <v>104.3</v>
      </c>
      <c r="Q131" s="416">
        <v>105</v>
      </c>
      <c r="R131" s="361">
        <v>101</v>
      </c>
      <c r="S131" s="359">
        <v>102.1</v>
      </c>
      <c r="T131" s="360">
        <v>102.3</v>
      </c>
      <c r="U131" s="421">
        <v>104.9</v>
      </c>
      <c r="V131" s="422">
        <v>105.1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/>
      <c r="E132" s="306"/>
      <c r="F132" s="306"/>
      <c r="G132" s="306"/>
      <c r="H132" s="306"/>
      <c r="I132" s="306"/>
      <c r="J132" s="306"/>
      <c r="K132" s="306"/>
      <c r="L132" s="302"/>
      <c r="M132" s="248"/>
      <c r="N132" s="358"/>
      <c r="O132" s="359"/>
      <c r="P132" s="360"/>
      <c r="Q132" s="416"/>
      <c r="R132" s="361"/>
      <c r="S132" s="359"/>
      <c r="T132" s="360"/>
      <c r="U132" s="421"/>
      <c r="V132" s="422"/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03" t="s">
        <v>138</v>
      </c>
      <c r="E138" s="504"/>
      <c r="F138" s="504"/>
      <c r="G138" s="504"/>
      <c r="H138" s="504"/>
      <c r="I138" s="504"/>
      <c r="J138" s="504"/>
      <c r="K138" s="504"/>
      <c r="L138" s="505"/>
      <c r="M138" s="248"/>
      <c r="N138" s="506" t="s">
        <v>118</v>
      </c>
      <c r="O138" s="507"/>
      <c r="P138" s="507"/>
      <c r="Q138" s="507"/>
      <c r="R138" s="507"/>
      <c r="S138" s="507"/>
      <c r="T138" s="507"/>
      <c r="U138" s="507"/>
      <c r="V138" s="508"/>
      <c r="W138" s="244"/>
      <c r="X138" s="263"/>
    </row>
    <row r="139" spans="1:24" ht="35.25" customHeight="1" thickBot="1" x14ac:dyDescent="0.35">
      <c r="A139" s="244"/>
      <c r="B139" s="443"/>
      <c r="C139" s="444"/>
      <c r="D139" s="509" t="s">
        <v>125</v>
      </c>
      <c r="E139" s="510"/>
      <c r="F139" s="510"/>
      <c r="G139" s="510"/>
      <c r="H139" s="510"/>
      <c r="I139" s="510"/>
      <c r="J139" s="510"/>
      <c r="K139" s="510"/>
      <c r="L139" s="511"/>
      <c r="M139" s="248"/>
      <c r="N139" s="512" t="s">
        <v>109</v>
      </c>
      <c r="O139" s="513"/>
      <c r="P139" s="513"/>
      <c r="Q139" s="513"/>
      <c r="R139" s="513"/>
      <c r="S139" s="513"/>
      <c r="T139" s="513"/>
      <c r="U139" s="513"/>
      <c r="V139" s="51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148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5">
    <mergeCell ref="Y125:Z126"/>
    <mergeCell ref="K14:K15"/>
    <mergeCell ref="L14:L15"/>
    <mergeCell ref="S4:V5"/>
    <mergeCell ref="H4:L5"/>
    <mergeCell ref="B7:C7"/>
    <mergeCell ref="B13:C13"/>
    <mergeCell ref="O13:V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V124"/>
    <mergeCell ref="D125:L125"/>
    <mergeCell ref="N125:V125"/>
    <mergeCell ref="D138:L138"/>
    <mergeCell ref="N138:V138"/>
    <mergeCell ref="D139:L139"/>
    <mergeCell ref="N139:V139"/>
    <mergeCell ref="T14:T15"/>
    <mergeCell ref="U14:V14"/>
    <mergeCell ref="N14:N15"/>
    <mergeCell ref="O14:O15"/>
    <mergeCell ref="P14:P15"/>
    <mergeCell ref="Q14:Q15"/>
    <mergeCell ref="R14:R15"/>
    <mergeCell ref="S14:S15"/>
    <mergeCell ref="G14:G15"/>
    <mergeCell ref="H14:H15"/>
    <mergeCell ref="I14:I15"/>
    <mergeCell ref="J14:J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view="pageBreakPreview" zoomScaleNormal="100" zoomScaleSheetLayoutView="100" workbookViewId="0">
      <pane xSplit="3" ySplit="15" topLeftCell="D127" activePane="bottomRight" state="frozen"/>
      <selection pane="topRight" activeCell="D1" sqref="D1"/>
      <selection pane="bottomLeft" activeCell="A14" sqref="A14"/>
      <selection pane="bottomRight" activeCell="D132" sqref="D132"/>
    </sheetView>
  </sheetViews>
  <sheetFormatPr defaultColWidth="9.109375" defaultRowHeight="18" customHeight="1" x14ac:dyDescent="0.3"/>
  <cols>
    <col min="1" max="1" width="1.21875" style="197" customWidth="1"/>
    <col min="2" max="2" width="9.33203125" style="197" customWidth="1"/>
    <col min="3" max="3" width="8.77734375" style="197" customWidth="1"/>
    <col min="4" max="12" width="15.6640625" style="197" customWidth="1"/>
    <col min="13" max="13" width="1.21875" style="197" customWidth="1"/>
    <col min="14" max="22" width="15.6640625" style="197" customWidth="1"/>
    <col min="23" max="23" width="1.2187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487" t="s">
        <v>140</v>
      </c>
      <c r="M2" s="244"/>
      <c r="N2" s="254" t="s">
        <v>144</v>
      </c>
      <c r="O2" s="244"/>
      <c r="P2" s="244"/>
      <c r="Q2" s="244"/>
      <c r="R2" s="244"/>
      <c r="S2" s="244"/>
      <c r="T2" s="244"/>
      <c r="U2" s="244"/>
      <c r="V2" s="487" t="s">
        <v>140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143</v>
      </c>
      <c r="E4" s="257"/>
      <c r="F4" s="257"/>
      <c r="G4" s="257"/>
      <c r="H4" s="555" t="s">
        <v>137</v>
      </c>
      <c r="I4" s="555"/>
      <c r="J4" s="555"/>
      <c r="K4" s="555"/>
      <c r="L4" s="556"/>
      <c r="M4" s="245"/>
      <c r="N4" s="256" t="s">
        <v>71</v>
      </c>
      <c r="O4" s="257"/>
      <c r="P4" s="258"/>
      <c r="Q4" s="258"/>
      <c r="R4" s="413"/>
      <c r="S4" s="554" t="s">
        <v>113</v>
      </c>
      <c r="T4" s="555"/>
      <c r="U4" s="555"/>
      <c r="V4" s="556"/>
      <c r="W4" s="244"/>
      <c r="X4" s="263"/>
    </row>
    <row r="5" spans="1:25" ht="18" customHeight="1" thickBot="1" x14ac:dyDescent="0.35">
      <c r="A5" s="244"/>
      <c r="B5" s="244"/>
      <c r="C5" s="244"/>
      <c r="D5" s="260" t="s">
        <v>142</v>
      </c>
      <c r="E5" s="245"/>
      <c r="F5" s="245"/>
      <c r="G5" s="245"/>
      <c r="H5" s="558"/>
      <c r="I5" s="558"/>
      <c r="J5" s="558"/>
      <c r="K5" s="558"/>
      <c r="L5" s="559"/>
      <c r="M5" s="245"/>
      <c r="N5" s="260" t="s">
        <v>52</v>
      </c>
      <c r="O5" s="245"/>
      <c r="P5" s="261"/>
      <c r="Q5" s="261"/>
      <c r="R5" s="414"/>
      <c r="S5" s="557"/>
      <c r="T5" s="558"/>
      <c r="U5" s="558"/>
      <c r="V5" s="559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50" t="s">
        <v>146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55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50"/>
      <c r="C11" s="485" t="s">
        <v>135</v>
      </c>
      <c r="D11" s="488">
        <f>'Table X16 Indices 2016=100'!D11</f>
        <v>0.79617834389999997</v>
      </c>
      <c r="E11" s="489">
        <f>'Table X16 Indices 2016=100'!E11</f>
        <v>0.7955449483</v>
      </c>
      <c r="F11" s="489">
        <f>'Table X16 Indices 2016=100'!F11</f>
        <v>0.81967213110000003</v>
      </c>
      <c r="G11" s="489">
        <f>'Table X16 Indices 2016=100'!G11</f>
        <v>0.79681274899999999</v>
      </c>
      <c r="H11" s="489">
        <f>'Table X16 Indices 2016=100'!H11</f>
        <v>0.8</v>
      </c>
      <c r="I11" s="489">
        <f>'Table X16 Indices 2016=100'!I11</f>
        <v>0.80906148870000005</v>
      </c>
      <c r="J11" s="489">
        <f>'Table X16 Indices 2016=100'!J11</f>
        <v>0.80192461910000001</v>
      </c>
      <c r="K11" s="489">
        <f>'Table X16 Indices 2016=100'!K11</f>
        <v>0.81103000810000003</v>
      </c>
      <c r="L11" s="490">
        <f>'Table X16 Indices 2016=100'!L11</f>
        <v>0.79051383399999997</v>
      </c>
      <c r="M11" s="502"/>
      <c r="N11" s="492">
        <f>'Table X16 Indices 2016=100'!N11</f>
        <v>0.87565674255691806</v>
      </c>
      <c r="O11" s="493">
        <f>'Table X16 Indices 2016=100'!O11</f>
        <v>0.84317032040472195</v>
      </c>
      <c r="P11" s="494">
        <f>'Table X16 Indices 2016=100'!P11</f>
        <v>0.97276264591439698</v>
      </c>
      <c r="Q11" s="495">
        <f>'Table X16 Indices 2016=100'!Q11</f>
        <v>0.98135426889107003</v>
      </c>
      <c r="R11" s="496">
        <f>'Table X16 Indices 2016=100'!R11</f>
        <v>0.76923076923076905</v>
      </c>
      <c r="S11" s="497">
        <f>'Table X16 Indices 2016=100'!S11</f>
        <v>0.79302141157811301</v>
      </c>
      <c r="T11" s="498">
        <f>'Table X16 Indices 2016=100'!T11</f>
        <v>0.85251491901108301</v>
      </c>
      <c r="U11" s="499">
        <f>'Table X16 Indices 2016=100'!U11</f>
        <v>0.974658869395712</v>
      </c>
      <c r="V11" s="500">
        <f>'Table X16 Indices 2016=100'!V11</f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39" t="s">
        <v>136</v>
      </c>
      <c r="C13" s="540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41">
        <v>4</v>
      </c>
      <c r="P13" s="542"/>
      <c r="Q13" s="542"/>
      <c r="R13" s="542"/>
      <c r="S13" s="542"/>
      <c r="T13" s="542"/>
      <c r="U13" s="542"/>
      <c r="V13" s="543"/>
      <c r="W13" s="244"/>
      <c r="X13" s="263"/>
    </row>
    <row r="14" spans="1:25" ht="18" customHeight="1" thickBot="1" x14ac:dyDescent="0.35">
      <c r="A14" s="244"/>
      <c r="B14" s="544" t="s">
        <v>72</v>
      </c>
      <c r="C14" s="546" t="s">
        <v>73</v>
      </c>
      <c r="D14" s="548" t="s">
        <v>8</v>
      </c>
      <c r="E14" s="531" t="s">
        <v>67</v>
      </c>
      <c r="F14" s="531" t="s">
        <v>9</v>
      </c>
      <c r="G14" s="531" t="s">
        <v>58</v>
      </c>
      <c r="H14" s="531" t="s">
        <v>68</v>
      </c>
      <c r="I14" s="531" t="s">
        <v>24</v>
      </c>
      <c r="J14" s="531" t="s">
        <v>11</v>
      </c>
      <c r="K14" s="531" t="s">
        <v>12</v>
      </c>
      <c r="L14" s="552" t="s">
        <v>13</v>
      </c>
      <c r="M14" s="236"/>
      <c r="N14" s="519" t="s">
        <v>87</v>
      </c>
      <c r="O14" s="521" t="s">
        <v>88</v>
      </c>
      <c r="P14" s="523" t="s">
        <v>89</v>
      </c>
      <c r="Q14" s="525" t="s">
        <v>114</v>
      </c>
      <c r="R14" s="527" t="s">
        <v>91</v>
      </c>
      <c r="S14" s="529" t="s">
        <v>92</v>
      </c>
      <c r="T14" s="515" t="s">
        <v>93</v>
      </c>
      <c r="U14" s="517" t="s">
        <v>115</v>
      </c>
      <c r="V14" s="518"/>
      <c r="W14" s="244"/>
      <c r="X14" s="263"/>
    </row>
    <row r="15" spans="1:25" ht="18" customHeight="1" thickBot="1" x14ac:dyDescent="0.35">
      <c r="A15" s="244"/>
      <c r="B15" s="545"/>
      <c r="C15" s="547"/>
      <c r="D15" s="549"/>
      <c r="E15" s="532"/>
      <c r="F15" s="532"/>
      <c r="G15" s="532"/>
      <c r="H15" s="532"/>
      <c r="I15" s="532"/>
      <c r="J15" s="532"/>
      <c r="K15" s="532"/>
      <c r="L15" s="553"/>
      <c r="M15" s="236"/>
      <c r="N15" s="520"/>
      <c r="O15" s="522"/>
      <c r="P15" s="524"/>
      <c r="Q15" s="526"/>
      <c r="R15" s="528"/>
      <c r="S15" s="530"/>
      <c r="T15" s="516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568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568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533" t="s">
        <v>126</v>
      </c>
      <c r="C124" s="534"/>
      <c r="D124" s="503" t="s">
        <v>138</v>
      </c>
      <c r="E124" s="504"/>
      <c r="F124" s="504"/>
      <c r="G124" s="504"/>
      <c r="H124" s="504"/>
      <c r="I124" s="504"/>
      <c r="J124" s="504"/>
      <c r="K124" s="504"/>
      <c r="L124" s="505"/>
      <c r="M124" s="248"/>
      <c r="N124" s="506" t="s">
        <v>118</v>
      </c>
      <c r="O124" s="507"/>
      <c r="P124" s="507"/>
      <c r="Q124" s="507"/>
      <c r="R124" s="507"/>
      <c r="S124" s="507"/>
      <c r="T124" s="507"/>
      <c r="U124" s="507"/>
      <c r="V124" s="508"/>
      <c r="W124" s="244"/>
      <c r="X124" s="263"/>
    </row>
    <row r="125" spans="1:26" ht="35.25" customHeight="1" thickBot="1" x14ac:dyDescent="0.35">
      <c r="A125" s="244"/>
      <c r="B125" s="566"/>
      <c r="C125" s="567"/>
      <c r="D125" s="560" t="s">
        <v>124</v>
      </c>
      <c r="E125" s="561"/>
      <c r="F125" s="561"/>
      <c r="G125" s="561"/>
      <c r="H125" s="561"/>
      <c r="I125" s="561"/>
      <c r="J125" s="561"/>
      <c r="K125" s="561"/>
      <c r="L125" s="562"/>
      <c r="M125" s="248"/>
      <c r="N125" s="563" t="s">
        <v>109</v>
      </c>
      <c r="O125" s="564"/>
      <c r="P125" s="564"/>
      <c r="Q125" s="564"/>
      <c r="R125" s="564"/>
      <c r="S125" s="564"/>
      <c r="T125" s="564"/>
      <c r="U125" s="564"/>
      <c r="V125" s="565"/>
      <c r="W125" s="244"/>
      <c r="X125" s="408" t="s">
        <v>130</v>
      </c>
      <c r="Y125" s="551" t="s">
        <v>133</v>
      </c>
      <c r="Z125" s="551"/>
    </row>
    <row r="126" spans="1:26" ht="18" customHeight="1" thickTop="1" x14ac:dyDescent="0.3">
      <c r="A126" s="244"/>
      <c r="B126" s="483">
        <v>1</v>
      </c>
      <c r="C126" s="484">
        <v>2017</v>
      </c>
      <c r="D126" s="480">
        <f>ROUND('Table X16 Indices 2016=100'!D126/$D$11,1)</f>
        <v>126.2</v>
      </c>
      <c r="E126" s="481">
        <f>ROUND('Table X16 Indices 2016=100'!E126/$E$11,1)</f>
        <v>126.6</v>
      </c>
      <c r="F126" s="481">
        <f>ROUND('Table X16 Indices 2016=100'!F126/$F$11,1)</f>
        <v>122.7</v>
      </c>
      <c r="G126" s="481">
        <f>ROUND('Table X16 Indices 2016=100'!G126/$G$11,1)</f>
        <v>126.4</v>
      </c>
      <c r="H126" s="481">
        <f>ROUND('Table X16 Indices 2016=100'!H126/$H$11,1)</f>
        <v>125.8</v>
      </c>
      <c r="I126" s="481">
        <f>ROUND('Table X16 Indices 2016=100'!I126/$I$11,1)</f>
        <v>124.6</v>
      </c>
      <c r="J126" s="481">
        <f>ROUND('Table X16 Indices 2016=100'!J126/$J$11,1)</f>
        <v>125.6</v>
      </c>
      <c r="K126" s="481">
        <f>ROUND('Table X16 Indices 2016=100'!K126/$K$11,1)</f>
        <v>124</v>
      </c>
      <c r="L126" s="482">
        <f>ROUND('Table X16 Indices 2016=100'!L126/$L$11,1)</f>
        <v>127.3</v>
      </c>
      <c r="M126" s="248"/>
      <c r="N126" s="473">
        <f>ROUND('Table X16 Indices 2016=100'!N126/$N$11,1)</f>
        <v>114.8</v>
      </c>
      <c r="O126" s="474">
        <f>ROUND('Table X16 Indices 2016=100'!O126/$O$11,1)</f>
        <v>120.6</v>
      </c>
      <c r="P126" s="475">
        <f>ROUND('Table X16 Indices 2016=100'!P126/$P$11,1)</f>
        <v>106.7</v>
      </c>
      <c r="Q126" s="476">
        <f>ROUND('Table X16 Indices 2016=100'!Q126/$Q$11,1)</f>
        <v>105.6</v>
      </c>
      <c r="R126" s="477">
        <f>ROUND('Table X16 Indices 2016=100'!R126/$R$11,1)</f>
        <v>129.9</v>
      </c>
      <c r="S126" s="474">
        <f>ROUND('Table X16 Indices 2016=100'!S126/$S$11,1)</f>
        <v>126.1</v>
      </c>
      <c r="T126" s="475">
        <f>ROUND('Table X16 Indices 2016=100'!T126/$T$11,1)</f>
        <v>117.3</v>
      </c>
      <c r="U126" s="478">
        <f>ROUND('Table X16 Indices 2016=100'!U126/$U$11,1)</f>
        <v>106.2</v>
      </c>
      <c r="V126" s="479">
        <f>ROUND('Table X16 Indices 2016=100'!V126/$V$11,1)</f>
        <v>104.9</v>
      </c>
      <c r="W126" s="244"/>
      <c r="X126" s="263" t="s">
        <v>131</v>
      </c>
      <c r="Y126" s="551"/>
      <c r="Z126" s="551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2016=100'!D127/$D$11,1)</f>
        <v>128</v>
      </c>
      <c r="E127" s="306">
        <f>ROUND('Table X16 Indices 2016=100'!E127/$E$11,1)</f>
        <v>127.6</v>
      </c>
      <c r="F127" s="306">
        <f>ROUND('Table X16 Indices 2016=100'!F127/$F$11,1)</f>
        <v>123.7</v>
      </c>
      <c r="G127" s="306">
        <f>ROUND('Table X16 Indices 2016=100'!G127/$G$11,1)</f>
        <v>127.4</v>
      </c>
      <c r="H127" s="306">
        <f>ROUND('Table X16 Indices 2016=100'!H127/$H$11,1)</f>
        <v>127</v>
      </c>
      <c r="I127" s="306">
        <f>ROUND('Table X16 Indices 2016=100'!I127/$I$11,1)</f>
        <v>125.7</v>
      </c>
      <c r="J127" s="306">
        <f>ROUND('Table X16 Indices 2016=100'!J127/$J$11,1)</f>
        <v>126.9</v>
      </c>
      <c r="K127" s="306">
        <f>ROUND('Table X16 Indices 2016=100'!K127/$K$11,1)</f>
        <v>125</v>
      </c>
      <c r="L127" s="302">
        <f>ROUND('Table X16 Indices 2016=100'!L127/$L$11,1)</f>
        <v>128.1</v>
      </c>
      <c r="M127" s="248"/>
      <c r="N127" s="358">
        <f>ROUND('Table X16 Indices 2016=100'!N127/$N$11,1)</f>
        <v>116.6</v>
      </c>
      <c r="O127" s="359">
        <f>ROUND('Table X16 Indices 2016=100'!O127/$O$11,1)</f>
        <v>122</v>
      </c>
      <c r="P127" s="360">
        <f>ROUND('Table X16 Indices 2016=100'!P127/$P$11,1)</f>
        <v>108.6</v>
      </c>
      <c r="Q127" s="416">
        <f>ROUND('Table X16 Indices 2016=100'!Q127/$Q$11,1)</f>
        <v>107.5</v>
      </c>
      <c r="R127" s="361">
        <f>ROUND('Table X16 Indices 2016=100'!R127/$R$11,1)</f>
        <v>130.5</v>
      </c>
      <c r="S127" s="359">
        <f>ROUND('Table X16 Indices 2016=100'!S127/$S$11,1)</f>
        <v>126.9</v>
      </c>
      <c r="T127" s="360">
        <f>ROUND('Table X16 Indices 2016=100'!T127/$T$11,1)</f>
        <v>118.6</v>
      </c>
      <c r="U127" s="421">
        <f>ROUND('Table X16 Indices 2016=100'!U127/$U$11,1)</f>
        <v>108.1</v>
      </c>
      <c r="V127" s="422">
        <f>ROUND('Table X16 Indices 2016=100'!V127/$V$11,1)</f>
        <v>106.9</v>
      </c>
      <c r="W127" s="244"/>
      <c r="X127" s="263" t="s">
        <v>147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2016=100'!D128/$D$11,1)</f>
        <v>128.69999999999999</v>
      </c>
      <c r="E128" s="306">
        <f>ROUND('Table X16 Indices 2016=100'!E128/$E$11,1)</f>
        <v>128.30000000000001</v>
      </c>
      <c r="F128" s="306">
        <f>ROUND('Table X16 Indices 2016=100'!F128/$F$11,1)</f>
        <v>124</v>
      </c>
      <c r="G128" s="306">
        <f>ROUND('Table X16 Indices 2016=100'!G128/$G$11,1)</f>
        <v>128</v>
      </c>
      <c r="H128" s="306">
        <f>ROUND('Table X16 Indices 2016=100'!H128/$H$11,1)</f>
        <v>127.5</v>
      </c>
      <c r="I128" s="306">
        <f>ROUND('Table X16 Indices 2016=100'!I128/$I$11,1)</f>
        <v>126.1</v>
      </c>
      <c r="J128" s="306">
        <f>ROUND('Table X16 Indices 2016=100'!J128/$J$11,1)</f>
        <v>127.7</v>
      </c>
      <c r="K128" s="306">
        <f>ROUND('Table X16 Indices 2016=100'!K128/$K$11,1)</f>
        <v>125.4</v>
      </c>
      <c r="L128" s="302">
        <f>ROUND('Table X16 Indices 2016=100'!L128/$L$11,1)</f>
        <v>129</v>
      </c>
      <c r="M128" s="248"/>
      <c r="N128" s="358">
        <f>ROUND('Table X16 Indices 2016=100'!N128/$N$11,1)</f>
        <v>116</v>
      </c>
      <c r="O128" s="359">
        <f>ROUND('Table X16 Indices 2016=100'!O128/$O$11,1)</f>
        <v>121.1</v>
      </c>
      <c r="P128" s="360">
        <f>ROUND('Table X16 Indices 2016=100'!P128/$P$11,1)</f>
        <v>106.9</v>
      </c>
      <c r="Q128" s="416">
        <f>ROUND('Table X16 Indices 2016=100'!Q128/$Q$11,1)</f>
        <v>107.4</v>
      </c>
      <c r="R128" s="361">
        <f>ROUND('Table X16 Indices 2016=100'!R128/$R$11,1)</f>
        <v>130.5</v>
      </c>
      <c r="S128" s="359">
        <f>ROUND('Table X16 Indices 2016=100'!S128/$S$11,1)</f>
        <v>126.9</v>
      </c>
      <c r="T128" s="360">
        <f>ROUND('Table X16 Indices 2016=100'!T128/$T$11,1)</f>
        <v>118.5</v>
      </c>
      <c r="U128" s="421">
        <f>ROUND('Table X16 Indices 2016=100'!U128/$U$11,1)</f>
        <v>108</v>
      </c>
      <c r="V128" s="422">
        <f>ROUND('Table X16 Indices 2016=100'!V128/$V$11,1)</f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2016=100'!D129/$D$11,1)</f>
        <v>128.69999999999999</v>
      </c>
      <c r="E129" s="306">
        <f>ROUND('Table X16 Indices 2016=100'!E129/$E$11,1)</f>
        <v>128.5</v>
      </c>
      <c r="F129" s="306">
        <f>ROUND('Table X16 Indices 2016=100'!F129/$F$11,1)</f>
        <v>124.2</v>
      </c>
      <c r="G129" s="306">
        <f>ROUND('Table X16 Indices 2016=100'!G129/$G$11,1)</f>
        <v>128.4</v>
      </c>
      <c r="H129" s="306">
        <f>ROUND('Table X16 Indices 2016=100'!H129/$H$11,1)</f>
        <v>127.6</v>
      </c>
      <c r="I129" s="306">
        <f>ROUND('Table X16 Indices 2016=100'!I129/$I$11,1)</f>
        <v>125.9</v>
      </c>
      <c r="J129" s="306">
        <f>ROUND('Table X16 Indices 2016=100'!J129/$J$11,1)</f>
        <v>127.8</v>
      </c>
      <c r="K129" s="306">
        <f>ROUND('Table X16 Indices 2016=100'!K129/$K$11,1)</f>
        <v>125.5</v>
      </c>
      <c r="L129" s="302">
        <f>ROUND('Table X16 Indices 2016=100'!L129/$L$11,1)</f>
        <v>129.19999999999999</v>
      </c>
      <c r="M129" s="248"/>
      <c r="N129" s="358">
        <f>ROUND('Table X16 Indices 2016=100'!N129/$N$11,1)</f>
        <v>115.9</v>
      </c>
      <c r="O129" s="359">
        <f>ROUND('Table X16 Indices 2016=100'!O129/$O$11,1)</f>
        <v>121.8</v>
      </c>
      <c r="P129" s="360">
        <f>ROUND('Table X16 Indices 2016=100'!P129/$P$11,1)</f>
        <v>106.4</v>
      </c>
      <c r="Q129" s="416">
        <f>ROUND('Table X16 Indices 2016=100'!Q129/$Q$11,1)</f>
        <v>106.4</v>
      </c>
      <c r="R129" s="361">
        <f>ROUND('Table X16 Indices 2016=100'!R129/$R$11,1)</f>
        <v>132</v>
      </c>
      <c r="S129" s="359">
        <f>ROUND('Table X16 Indices 2016=100'!S129/$S$11,1)</f>
        <v>128.69999999999999</v>
      </c>
      <c r="T129" s="360">
        <f>ROUND('Table X16 Indices 2016=100'!T129/$T$11,1)</f>
        <v>120.9</v>
      </c>
      <c r="U129" s="421">
        <f>ROUND('Table X16 Indices 2016=100'!U129/$U$11,1)</f>
        <v>107</v>
      </c>
      <c r="V129" s="422">
        <f>ROUND('Table X16 Indices 2016=100'!V129/$V$11,1)</f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2016=100'!D130/$D$11,1)</f>
        <v>129</v>
      </c>
      <c r="E130" s="306">
        <f>ROUND('Table X16 Indices 2016=100'!E130/$E$11,1)</f>
        <v>129.1</v>
      </c>
      <c r="F130" s="306">
        <f>ROUND('Table X16 Indices 2016=100'!F130/$F$11,1)</f>
        <v>124.4</v>
      </c>
      <c r="G130" s="306">
        <f>ROUND('Table X16 Indices 2016=100'!G130/$G$11,1)</f>
        <v>128.5</v>
      </c>
      <c r="H130" s="306">
        <f>ROUND('Table X16 Indices 2016=100'!H130/$H$11,1)</f>
        <v>127.9</v>
      </c>
      <c r="I130" s="306">
        <f>ROUND('Table X16 Indices 2016=100'!I130/$I$11,1)</f>
        <v>126.4</v>
      </c>
      <c r="J130" s="306">
        <f>ROUND('Table X16 Indices 2016=100'!J130/$J$11,1)</f>
        <v>128.19999999999999</v>
      </c>
      <c r="K130" s="306">
        <f>ROUND('Table X16 Indices 2016=100'!K130/$K$11,1)</f>
        <v>126</v>
      </c>
      <c r="L130" s="302">
        <f>ROUND('Table X16 Indices 2016=100'!L130/$L$11,1)</f>
        <v>129.19999999999999</v>
      </c>
      <c r="M130" s="248"/>
      <c r="N130" s="358">
        <f>ROUND('Table X16 Indices 2016=100'!N130/$N$11,1)</f>
        <v>118</v>
      </c>
      <c r="O130" s="359">
        <f>ROUND('Table X16 Indices 2016=100'!O130/$O$11,1)</f>
        <v>124.5</v>
      </c>
      <c r="P130" s="360">
        <f>ROUND('Table X16 Indices 2016=100'!P130/$P$11,1)</f>
        <v>108.9</v>
      </c>
      <c r="Q130" s="416">
        <f>ROUND('Table X16 Indices 2016=100'!Q130/$Q$11,1)</f>
        <v>109.1</v>
      </c>
      <c r="R130" s="361">
        <f>ROUND('Table X16 Indices 2016=100'!R130/$R$11,1)</f>
        <v>132.1</v>
      </c>
      <c r="S130" s="359">
        <f>ROUND('Table X16 Indices 2016=100'!S130/$S$11,1)</f>
        <v>129</v>
      </c>
      <c r="T130" s="360">
        <f>ROUND('Table X16 Indices 2016=100'!T130/$T$11,1)</f>
        <v>120.5</v>
      </c>
      <c r="U130" s="421">
        <f>ROUND('Table X16 Indices 2016=100'!U130/$U$11,1)</f>
        <v>109.8</v>
      </c>
      <c r="V130" s="422">
        <f>ROUND('Table X16 Indices 2016=100'!V130/$V$11,1)</f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2016=100'!D131/$D$11,1)</f>
        <v>129.19999999999999</v>
      </c>
      <c r="E131" s="306">
        <f>ROUND('Table X16 Indices 2016=100'!E131/$E$11,1)</f>
        <v>129.1</v>
      </c>
      <c r="F131" s="306">
        <f>ROUND('Table X16 Indices 2016=100'!F131/$F$11,1)</f>
        <v>124.6</v>
      </c>
      <c r="G131" s="306">
        <f>ROUND('Table X16 Indices 2016=100'!G131/$G$11,1)</f>
        <v>128.9</v>
      </c>
      <c r="H131" s="306">
        <f>ROUND('Table X16 Indices 2016=100'!H131/$H$11,1)</f>
        <v>128.30000000000001</v>
      </c>
      <c r="I131" s="306">
        <f>ROUND('Table X16 Indices 2016=100'!I131/$I$11,1)</f>
        <v>126.3</v>
      </c>
      <c r="J131" s="306">
        <f>ROUND('Table X16 Indices 2016=100'!J131/$J$11,1)</f>
        <v>128.69999999999999</v>
      </c>
      <c r="K131" s="306">
        <f>ROUND('Table X16 Indices 2016=100'!K131/$K$11,1)</f>
        <v>126.3</v>
      </c>
      <c r="L131" s="302">
        <f>ROUND('Table X16 Indices 2016=100'!L131/$L$11,1)</f>
        <v>129.5</v>
      </c>
      <c r="M131" s="248"/>
      <c r="N131" s="358">
        <f>ROUND('Table X16 Indices 2016=100'!N131/$N$11,1)</f>
        <v>118</v>
      </c>
      <c r="O131" s="359">
        <f>ROUND('Table X16 Indices 2016=100'!O131/$O$11,1)</f>
        <v>124.6</v>
      </c>
      <c r="P131" s="360">
        <f>ROUND('Table X16 Indices 2016=100'!P131/$P$11,1)</f>
        <v>107.2</v>
      </c>
      <c r="Q131" s="416">
        <f>ROUND('Table X16 Indices 2016=100'!Q131/$Q$11,1)</f>
        <v>107</v>
      </c>
      <c r="R131" s="361">
        <f>ROUND('Table X16 Indices 2016=100'!R131/$R$11,1)</f>
        <v>131.30000000000001</v>
      </c>
      <c r="S131" s="359">
        <f>ROUND('Table X16 Indices 2016=100'!S131/$S$11,1)</f>
        <v>128.69999999999999</v>
      </c>
      <c r="T131" s="360">
        <f>ROUND('Table X16 Indices 2016=100'!T131/$T$11,1)</f>
        <v>120</v>
      </c>
      <c r="U131" s="421">
        <f>ROUND('Table X16 Indices 2016=100'!U131/$U$11,1)</f>
        <v>107.6</v>
      </c>
      <c r="V131" s="422">
        <f>ROUND('Table X16 Indices 2016=100'!V131/$V$11,1)</f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/>
      <c r="E132" s="306"/>
      <c r="F132" s="306"/>
      <c r="G132" s="306"/>
      <c r="H132" s="306"/>
      <c r="I132" s="306"/>
      <c r="J132" s="306"/>
      <c r="K132" s="306"/>
      <c r="L132" s="302"/>
      <c r="M132" s="248"/>
      <c r="N132" s="358"/>
      <c r="O132" s="359"/>
      <c r="P132" s="360"/>
      <c r="Q132" s="416"/>
      <c r="R132" s="361"/>
      <c r="S132" s="359"/>
      <c r="T132" s="360"/>
      <c r="U132" s="421"/>
      <c r="V132" s="422"/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03" t="s">
        <v>138</v>
      </c>
      <c r="E138" s="504"/>
      <c r="F138" s="504"/>
      <c r="G138" s="504"/>
      <c r="H138" s="504"/>
      <c r="I138" s="504"/>
      <c r="J138" s="504"/>
      <c r="K138" s="504"/>
      <c r="L138" s="505"/>
      <c r="M138" s="248"/>
      <c r="N138" s="506" t="s">
        <v>118</v>
      </c>
      <c r="O138" s="507"/>
      <c r="P138" s="507"/>
      <c r="Q138" s="507"/>
      <c r="R138" s="507"/>
      <c r="S138" s="507"/>
      <c r="T138" s="507"/>
      <c r="U138" s="507"/>
      <c r="V138" s="508"/>
      <c r="W138" s="244"/>
      <c r="X138" s="263"/>
    </row>
    <row r="139" spans="1:24" ht="35.25" customHeight="1" thickBot="1" x14ac:dyDescent="0.35">
      <c r="A139" s="244"/>
      <c r="B139" s="443"/>
      <c r="C139" s="444"/>
      <c r="D139" s="509" t="s">
        <v>125</v>
      </c>
      <c r="E139" s="510"/>
      <c r="F139" s="510"/>
      <c r="G139" s="510"/>
      <c r="H139" s="510"/>
      <c r="I139" s="510"/>
      <c r="J139" s="510"/>
      <c r="K139" s="510"/>
      <c r="L139" s="511"/>
      <c r="M139" s="248"/>
      <c r="N139" s="512" t="s">
        <v>109</v>
      </c>
      <c r="O139" s="513"/>
      <c r="P139" s="513"/>
      <c r="Q139" s="513"/>
      <c r="R139" s="513"/>
      <c r="S139" s="513"/>
      <c r="T139" s="513"/>
      <c r="U139" s="513"/>
      <c r="V139" s="51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148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zoomScaleNormal="100" workbookViewId="0">
      <pane xSplit="3" ySplit="15" topLeftCell="D122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7" width="15.6640625" style="197" customWidth="1"/>
    <col min="28" max="28" width="1.2187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145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554" t="s">
        <v>113</v>
      </c>
      <c r="Y4" s="555"/>
      <c r="Z4" s="555"/>
      <c r="AA4" s="556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557"/>
      <c r="Y5" s="558"/>
      <c r="Z5" s="558"/>
      <c r="AA5" s="559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71"/>
      <c r="T11" s="472"/>
      <c r="U11" s="472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70"/>
      <c r="T12" s="470"/>
      <c r="U12" s="470"/>
      <c r="V12" s="470"/>
      <c r="W12" s="470"/>
      <c r="X12" s="470"/>
      <c r="Y12" s="470"/>
      <c r="Z12" s="470"/>
      <c r="AA12" s="470"/>
      <c r="AB12" s="244"/>
      <c r="AC12" s="263"/>
    </row>
    <row r="13" spans="1:30" ht="18" customHeight="1" thickBot="1" x14ac:dyDescent="0.35">
      <c r="A13" s="244"/>
      <c r="B13" s="539" t="s">
        <v>75</v>
      </c>
      <c r="C13" s="540"/>
      <c r="D13" s="206" t="s">
        <v>8</v>
      </c>
      <c r="E13" s="581" t="s">
        <v>67</v>
      </c>
      <c r="F13" s="582"/>
      <c r="G13" s="204" t="s">
        <v>9</v>
      </c>
      <c r="H13" s="206" t="s">
        <v>58</v>
      </c>
      <c r="I13" s="581" t="s">
        <v>68</v>
      </c>
      <c r="J13" s="583"/>
      <c r="K13" s="582"/>
      <c r="L13" s="206" t="s">
        <v>24</v>
      </c>
      <c r="M13" s="581" t="s">
        <v>11</v>
      </c>
      <c r="N13" s="583"/>
      <c r="O13" s="582"/>
      <c r="P13" s="206" t="s">
        <v>12</v>
      </c>
      <c r="Q13" s="205" t="s">
        <v>13</v>
      </c>
      <c r="R13" s="237"/>
      <c r="S13" s="238" t="s">
        <v>50</v>
      </c>
      <c r="T13" s="541" t="s">
        <v>51</v>
      </c>
      <c r="U13" s="542"/>
      <c r="V13" s="542"/>
      <c r="W13" s="542"/>
      <c r="X13" s="542"/>
      <c r="Y13" s="542"/>
      <c r="Z13" s="542"/>
      <c r="AA13" s="543"/>
      <c r="AB13" s="244"/>
      <c r="AC13" s="263"/>
    </row>
    <row r="14" spans="1:30" ht="18" customHeight="1" thickBot="1" x14ac:dyDescent="0.35">
      <c r="A14" s="244"/>
      <c r="B14" s="544" t="s">
        <v>72</v>
      </c>
      <c r="C14" s="546" t="s">
        <v>73</v>
      </c>
      <c r="D14" s="573" t="s">
        <v>76</v>
      </c>
      <c r="E14" s="575" t="s">
        <v>78</v>
      </c>
      <c r="F14" s="571" t="s">
        <v>79</v>
      </c>
      <c r="G14" s="569" t="s">
        <v>10</v>
      </c>
      <c r="H14" s="573" t="s">
        <v>80</v>
      </c>
      <c r="I14" s="575" t="s">
        <v>81</v>
      </c>
      <c r="J14" s="584" t="s">
        <v>82</v>
      </c>
      <c r="K14" s="571" t="s">
        <v>97</v>
      </c>
      <c r="L14" s="573" t="s">
        <v>83</v>
      </c>
      <c r="M14" s="575" t="s">
        <v>84</v>
      </c>
      <c r="N14" s="577" t="s">
        <v>85</v>
      </c>
      <c r="O14" s="579" t="s">
        <v>15</v>
      </c>
      <c r="P14" s="573" t="s">
        <v>86</v>
      </c>
      <c r="Q14" s="569" t="s">
        <v>3</v>
      </c>
      <c r="R14" s="236"/>
      <c r="S14" s="519" t="s">
        <v>87</v>
      </c>
      <c r="T14" s="521" t="s">
        <v>88</v>
      </c>
      <c r="U14" s="523" t="s">
        <v>89</v>
      </c>
      <c r="V14" s="525" t="s">
        <v>114</v>
      </c>
      <c r="W14" s="527" t="s">
        <v>91</v>
      </c>
      <c r="X14" s="529" t="s">
        <v>92</v>
      </c>
      <c r="Y14" s="515" t="s">
        <v>93</v>
      </c>
      <c r="Z14" s="517" t="s">
        <v>115</v>
      </c>
      <c r="AA14" s="518"/>
      <c r="AB14" s="244"/>
      <c r="AC14" s="263"/>
    </row>
    <row r="15" spans="1:30" ht="18" customHeight="1" thickBot="1" x14ac:dyDescent="0.35">
      <c r="A15" s="244"/>
      <c r="B15" s="545"/>
      <c r="C15" s="547"/>
      <c r="D15" s="574"/>
      <c r="E15" s="576"/>
      <c r="F15" s="572"/>
      <c r="G15" s="570"/>
      <c r="H15" s="574"/>
      <c r="I15" s="576"/>
      <c r="J15" s="585"/>
      <c r="K15" s="572"/>
      <c r="L15" s="574"/>
      <c r="M15" s="576"/>
      <c r="N15" s="578"/>
      <c r="O15" s="580"/>
      <c r="P15" s="574"/>
      <c r="Q15" s="570"/>
      <c r="R15" s="236"/>
      <c r="S15" s="520"/>
      <c r="T15" s="522"/>
      <c r="U15" s="524"/>
      <c r="V15" s="526"/>
      <c r="W15" s="528"/>
      <c r="X15" s="530"/>
      <c r="Y15" s="516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506" t="s">
        <v>122</v>
      </c>
      <c r="E124" s="507"/>
      <c r="F124" s="507"/>
      <c r="G124" s="507"/>
      <c r="H124" s="507"/>
      <c r="I124" s="507"/>
      <c r="J124" s="507"/>
      <c r="K124" s="507"/>
      <c r="L124" s="507"/>
      <c r="M124" s="507"/>
      <c r="N124" s="507"/>
      <c r="O124" s="507"/>
      <c r="P124" s="507"/>
      <c r="Q124" s="508"/>
      <c r="R124" s="248"/>
      <c r="S124" s="506" t="s">
        <v>118</v>
      </c>
      <c r="T124" s="507"/>
      <c r="U124" s="507"/>
      <c r="V124" s="507"/>
      <c r="W124" s="507"/>
      <c r="X124" s="507"/>
      <c r="Y124" s="507"/>
      <c r="Z124" s="507"/>
      <c r="AA124" s="508"/>
      <c r="AB124" s="244"/>
      <c r="AC124" s="263"/>
    </row>
    <row r="125" spans="1:29" ht="18" customHeight="1" thickBot="1" x14ac:dyDescent="0.35">
      <c r="A125" s="244"/>
      <c r="B125" s="443"/>
      <c r="C125" s="444"/>
      <c r="D125" s="512" t="s">
        <v>123</v>
      </c>
      <c r="E125" s="513"/>
      <c r="F125" s="513"/>
      <c r="G125" s="513"/>
      <c r="H125" s="513"/>
      <c r="I125" s="513"/>
      <c r="J125" s="513"/>
      <c r="K125" s="513"/>
      <c r="L125" s="513"/>
      <c r="M125" s="513"/>
      <c r="N125" s="513"/>
      <c r="O125" s="513"/>
      <c r="P125" s="513"/>
      <c r="Q125" s="514"/>
      <c r="R125" s="248"/>
      <c r="S125" s="512" t="s">
        <v>109</v>
      </c>
      <c r="T125" s="513"/>
      <c r="U125" s="513"/>
      <c r="V125" s="513"/>
      <c r="W125" s="513"/>
      <c r="X125" s="513"/>
      <c r="Y125" s="513"/>
      <c r="Z125" s="513"/>
      <c r="AA125" s="514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5" width="16.77734375" style="197" customWidth="1"/>
    <col min="26" max="27" width="13.77734375" style="197" customWidth="1"/>
    <col min="28" max="28" width="1.21875" style="197" customWidth="1"/>
    <col min="29" max="29" width="18" style="197" customWidth="1"/>
    <col min="30" max="30" width="9.109375" style="197"/>
    <col min="31" max="31" width="9.664062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77734375" style="197" customWidth="1"/>
    <col min="42" max="42" width="12" style="197" bestFit="1" customWidth="1"/>
    <col min="43" max="44" width="11" style="197" bestFit="1" customWidth="1"/>
    <col min="45" max="45" width="2.33203125" style="197" customWidth="1"/>
    <col min="46" max="46" width="8.77734375" style="197" bestFit="1" customWidth="1"/>
    <col min="47" max="48" width="11" style="197" bestFit="1" customWidth="1"/>
    <col min="49" max="49" width="2.332031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587" t="s">
        <v>112</v>
      </c>
      <c r="Y4" s="588"/>
      <c r="Z4" s="588"/>
      <c r="AA4" s="589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590"/>
      <c r="Y5" s="591"/>
      <c r="Z5" s="591"/>
      <c r="AA5" s="592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537" t="s">
        <v>66</v>
      </c>
      <c r="C7" s="53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539" t="s">
        <v>75</v>
      </c>
      <c r="C11" s="540"/>
      <c r="D11" s="206" t="s">
        <v>8</v>
      </c>
      <c r="E11" s="581" t="s">
        <v>67</v>
      </c>
      <c r="F11" s="582"/>
      <c r="G11" s="204" t="s">
        <v>9</v>
      </c>
      <c r="H11" s="206" t="s">
        <v>58</v>
      </c>
      <c r="I11" s="581" t="s">
        <v>68</v>
      </c>
      <c r="J11" s="583"/>
      <c r="K11" s="582"/>
      <c r="L11" s="206" t="s">
        <v>24</v>
      </c>
      <c r="M11" s="581" t="s">
        <v>11</v>
      </c>
      <c r="N11" s="583"/>
      <c r="O11" s="582"/>
      <c r="P11" s="206" t="s">
        <v>12</v>
      </c>
      <c r="Q11" s="205" t="s">
        <v>13</v>
      </c>
      <c r="R11" s="237"/>
      <c r="S11" s="238" t="s">
        <v>50</v>
      </c>
      <c r="T11" s="541" t="s">
        <v>51</v>
      </c>
      <c r="U11" s="542"/>
      <c r="V11" s="542"/>
      <c r="W11" s="542"/>
      <c r="X11" s="542"/>
      <c r="Y11" s="542"/>
      <c r="Z11" s="542"/>
      <c r="AA11" s="543"/>
      <c r="AB11" s="244"/>
      <c r="AC11" s="263"/>
    </row>
    <row r="12" spans="1:31" ht="18" customHeight="1" thickBot="1" x14ac:dyDescent="0.35">
      <c r="A12" s="244"/>
      <c r="B12" s="544" t="s">
        <v>72</v>
      </c>
      <c r="C12" s="546" t="s">
        <v>73</v>
      </c>
      <c r="D12" s="573" t="s">
        <v>76</v>
      </c>
      <c r="E12" s="575" t="s">
        <v>78</v>
      </c>
      <c r="F12" s="571" t="s">
        <v>79</v>
      </c>
      <c r="G12" s="569" t="s">
        <v>10</v>
      </c>
      <c r="H12" s="573" t="s">
        <v>80</v>
      </c>
      <c r="I12" s="575" t="s">
        <v>81</v>
      </c>
      <c r="J12" s="584" t="s">
        <v>82</v>
      </c>
      <c r="K12" s="571" t="s">
        <v>97</v>
      </c>
      <c r="L12" s="573" t="s">
        <v>83</v>
      </c>
      <c r="M12" s="575" t="s">
        <v>84</v>
      </c>
      <c r="N12" s="577" t="s">
        <v>85</v>
      </c>
      <c r="O12" s="579" t="s">
        <v>15</v>
      </c>
      <c r="P12" s="573" t="s">
        <v>86</v>
      </c>
      <c r="Q12" s="569" t="s">
        <v>3</v>
      </c>
      <c r="R12" s="236"/>
      <c r="S12" s="519" t="s">
        <v>87</v>
      </c>
      <c r="T12" s="521" t="s">
        <v>88</v>
      </c>
      <c r="U12" s="523" t="s">
        <v>89</v>
      </c>
      <c r="V12" s="593" t="s">
        <v>90</v>
      </c>
      <c r="W12" s="527" t="s">
        <v>91</v>
      </c>
      <c r="X12" s="529" t="s">
        <v>92</v>
      </c>
      <c r="Y12" s="515" t="s">
        <v>93</v>
      </c>
      <c r="Z12" s="595" t="s">
        <v>74</v>
      </c>
      <c r="AA12" s="596"/>
      <c r="AB12" s="244"/>
      <c r="AC12" s="263"/>
    </row>
    <row r="13" spans="1:31" ht="18" customHeight="1" thickBot="1" x14ac:dyDescent="0.35">
      <c r="A13" s="244"/>
      <c r="B13" s="545"/>
      <c r="C13" s="547"/>
      <c r="D13" s="574"/>
      <c r="E13" s="576"/>
      <c r="F13" s="572"/>
      <c r="G13" s="570"/>
      <c r="H13" s="574"/>
      <c r="I13" s="576"/>
      <c r="J13" s="585"/>
      <c r="K13" s="572"/>
      <c r="L13" s="574"/>
      <c r="M13" s="576"/>
      <c r="N13" s="578"/>
      <c r="O13" s="580"/>
      <c r="P13" s="574"/>
      <c r="Q13" s="570"/>
      <c r="R13" s="236"/>
      <c r="S13" s="520"/>
      <c r="T13" s="522"/>
      <c r="U13" s="524"/>
      <c r="V13" s="594"/>
      <c r="W13" s="528"/>
      <c r="X13" s="530"/>
      <c r="Y13" s="516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586" t="s">
        <v>103</v>
      </c>
      <c r="AM72" s="586"/>
      <c r="AN72" s="586"/>
      <c r="AP72" s="586" t="s">
        <v>102</v>
      </c>
      <c r="AQ72" s="586"/>
      <c r="AR72" s="586"/>
      <c r="AT72" s="586" t="s">
        <v>104</v>
      </c>
      <c r="AU72" s="586"/>
      <c r="AV72" s="58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597" t="s">
        <v>107</v>
      </c>
      <c r="E114" s="598"/>
      <c r="F114" s="598"/>
      <c r="G114" s="598"/>
      <c r="H114" s="598"/>
      <c r="I114" s="598"/>
      <c r="J114" s="598"/>
      <c r="K114" s="598"/>
      <c r="L114" s="598"/>
      <c r="M114" s="598"/>
      <c r="N114" s="598"/>
      <c r="O114" s="598"/>
      <c r="P114" s="598"/>
      <c r="Q114" s="599"/>
      <c r="R114" s="248"/>
      <c r="S114" s="597" t="s">
        <v>107</v>
      </c>
      <c r="T114" s="598"/>
      <c r="U114" s="598"/>
      <c r="V114" s="598"/>
      <c r="W114" s="598"/>
      <c r="X114" s="598"/>
      <c r="Y114" s="598"/>
      <c r="Z114" s="598"/>
      <c r="AA114" s="59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21875" customWidth="1"/>
    <col min="3" max="3" width="14.77734375" customWidth="1"/>
    <col min="4" max="5" width="12.77734375" customWidth="1"/>
    <col min="6" max="6" width="14.77734375" customWidth="1"/>
    <col min="7" max="10" width="12.77734375" customWidth="1"/>
    <col min="11" max="11" width="15.88671875" customWidth="1"/>
    <col min="12" max="12" width="12.77734375" customWidth="1"/>
    <col min="13" max="13" width="14.77734375" customWidth="1"/>
    <col min="14" max="15" width="12.77734375" customWidth="1"/>
    <col min="16" max="17" width="14.77734375" customWidth="1"/>
    <col min="18" max="18" width="1.109375" style="373" customWidth="1"/>
    <col min="19" max="25" width="14.77734375" customWidth="1"/>
    <col min="26" max="27" width="12.7773437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2" t="s">
        <v>38</v>
      </c>
      <c r="H5" s="603"/>
      <c r="I5" s="60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605" t="s">
        <v>108</v>
      </c>
      <c r="W5" s="606"/>
      <c r="X5" s="606"/>
      <c r="Y5" s="606"/>
      <c r="Z5" s="606"/>
      <c r="AA5" s="60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608" t="s">
        <v>106</v>
      </c>
      <c r="D117" s="609"/>
      <c r="E117" s="609"/>
      <c r="F117" s="609"/>
      <c r="G117" s="609"/>
      <c r="H117" s="609"/>
      <c r="I117" s="609"/>
      <c r="J117" s="609"/>
      <c r="K117" s="609"/>
      <c r="L117" s="609"/>
      <c r="M117" s="609"/>
      <c r="N117" s="609"/>
      <c r="O117" s="609"/>
      <c r="P117" s="609"/>
      <c r="Q117" s="609"/>
      <c r="R117" s="43"/>
      <c r="S117" s="608" t="s">
        <v>106</v>
      </c>
      <c r="T117" s="609"/>
      <c r="U117" s="609"/>
      <c r="V117" s="609"/>
      <c r="W117" s="609"/>
      <c r="X117" s="609"/>
      <c r="Y117" s="609"/>
      <c r="Z117" s="609"/>
      <c r="AA117" s="61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600" t="s">
        <v>110</v>
      </c>
      <c r="D124" s="601"/>
      <c r="E124" s="601"/>
      <c r="F124" s="601"/>
      <c r="G124" s="601"/>
      <c r="H124" s="601"/>
      <c r="I124" s="601"/>
      <c r="J124" s="601"/>
      <c r="K124" s="601"/>
      <c r="L124" s="601"/>
      <c r="M124" s="601"/>
      <c r="N124" s="601"/>
      <c r="O124" s="601"/>
      <c r="P124" s="601"/>
      <c r="Q124" s="601"/>
      <c r="R124" s="601"/>
      <c r="S124" s="601"/>
      <c r="T124" s="601"/>
      <c r="U124" s="601"/>
      <c r="V124" s="601"/>
      <c r="W124" s="601"/>
      <c r="X124" s="601"/>
      <c r="Y124" s="601"/>
      <c r="Z124" s="601"/>
      <c r="AA124" s="601"/>
    </row>
    <row r="125" spans="1:27" ht="15.6" x14ac:dyDescent="0.3">
      <c r="C125" s="600" t="s">
        <v>111</v>
      </c>
      <c r="D125" s="601"/>
      <c r="E125" s="601"/>
      <c r="F125" s="601"/>
      <c r="G125" s="601"/>
      <c r="H125" s="601"/>
      <c r="I125" s="601"/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1"/>
      <c r="X125" s="601"/>
      <c r="Y125" s="601"/>
      <c r="Z125" s="601"/>
      <c r="AA125" s="60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77734375" customWidth="1"/>
    <col min="4" max="5" width="13.77734375" customWidth="1"/>
    <col min="6" max="6" width="15.77734375" customWidth="1"/>
    <col min="7" max="17" width="13.77734375" customWidth="1"/>
    <col min="18" max="18" width="1.21875" style="373" customWidth="1"/>
    <col min="19" max="27" width="13.7773437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2" t="s">
        <v>38</v>
      </c>
      <c r="H5" s="603"/>
      <c r="I5" s="60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Table X16 Indices 2016=100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Table C'!Print_Area</vt:lpstr>
      <vt:lpstr>'Table A Indices 2012=100'!Print_Area</vt:lpstr>
      <vt:lpstr>'Table X12 Indices 2012=100'!Print_Area</vt:lpstr>
      <vt:lpstr>'Table X16 Indices 2016=100'!Print_Area</vt:lpstr>
      <vt:lpstr>'Discontinued - OLDTABLE A'!Print_Titles</vt:lpstr>
      <vt:lpstr>'Table A Indices 2012=100'!Print_Titles</vt:lpstr>
      <vt:lpstr>'Table X12 Indices 2012=100'!Print_Titles</vt:lpstr>
      <vt:lpstr>'Table X16 Indices 2016=100'!Print_Titles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2017-05-23T07:46:17Z</cp:lastPrinted>
  <dcterms:created xsi:type="dcterms:W3CDTF">2009-03-23T07:34:27Z</dcterms:created>
  <dcterms:modified xsi:type="dcterms:W3CDTF">2017-08-25T07:08:35Z</dcterms:modified>
</cp:coreProperties>
</file>